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Gesamt" sheetId="1" r:id="rId1"/>
    <sheet name="Beans" sheetId="2" r:id="rId2"/>
    <sheet name="Beasts" sheetId="3" r:id="rId3"/>
    <sheet name="Bööörcks" sheetId="4" r:id="rId4"/>
    <sheet name="Cityhunters" sheetId="5" r:id="rId5"/>
    <sheet name="Devils" sheetId="6" r:id="rId6"/>
    <sheet name="Dragonhearts" sheetId="7" r:id="rId7"/>
    <sheet name="Flyers" sheetId="8" r:id="rId8"/>
    <sheet name="Hornets" sheetId="9" r:id="rId9"/>
    <sheet name="Hotsteppers" sheetId="10" r:id="rId10"/>
    <sheet name="Hurricanes" sheetId="11" r:id="rId11"/>
    <sheet name="Indians" sheetId="12" r:id="rId12"/>
    <sheet name="Islanders" sheetId="13" r:id="rId13"/>
    <sheet name="Mighty Dogs" sheetId="14" r:id="rId14"/>
    <sheet name="Mountain" sheetId="15" r:id="rId15"/>
    <sheet name="Schwimmbuxen" sheetId="16" r:id="rId16"/>
    <sheet name="Wingsch" sheetId="17" r:id="rId17"/>
  </sheets>
  <definedNames/>
  <calcPr fullCalcOnLoad="1"/>
</workbook>
</file>

<file path=xl/comments13.xml><?xml version="1.0" encoding="utf-8"?>
<comments xmlns="http://schemas.openxmlformats.org/spreadsheetml/2006/main">
  <authors>
    <author>C. Tuemmers</author>
  </authors>
  <commentList>
    <comment ref="D4" authorId="0">
      <text>
        <r>
          <rPr>
            <b/>
            <sz val="8"/>
            <rFont val="Tahoma"/>
            <family val="0"/>
          </rPr>
          <t>C. Tuemmers:</t>
        </r>
        <r>
          <rPr>
            <sz val="8"/>
            <rFont val="Tahoma"/>
            <family val="0"/>
          </rPr>
          <t xml:space="preserve">
Ingolstadt</t>
        </r>
      </text>
    </comment>
  </commentList>
</comments>
</file>

<file path=xl/sharedStrings.xml><?xml version="1.0" encoding="utf-8"?>
<sst xmlns="http://schemas.openxmlformats.org/spreadsheetml/2006/main" count="1295" uniqueCount="909">
  <si>
    <t>Joseph, Shane</t>
  </si>
  <si>
    <t>Brigley, Travis</t>
  </si>
  <si>
    <t>Henderson, Jay</t>
  </si>
  <si>
    <t>Pratt, Harlan</t>
  </si>
  <si>
    <t>Buzas, Patrick</t>
  </si>
  <si>
    <t>Menauer, Josef</t>
  </si>
  <si>
    <t>Suchan, Rainer</t>
  </si>
  <si>
    <t>Mayr, Roland</t>
  </si>
  <si>
    <t>Fendt, Torsten</t>
  </si>
  <si>
    <t>Rekis, Arvids</t>
  </si>
  <si>
    <t>Tölzer, Steffen</t>
  </si>
  <si>
    <t>Morczinietz, Martin</t>
  </si>
  <si>
    <t>Methot, Francois</t>
  </si>
  <si>
    <t>Robinson, Nathan</t>
  </si>
  <si>
    <t>Corbet, Rene</t>
  </si>
  <si>
    <t>Forbes, Colin</t>
  </si>
  <si>
    <t>Lewandowski, Eduard</t>
  </si>
  <si>
    <t>Trepanier, Pascal</t>
  </si>
  <si>
    <t>Bouchard, Francois</t>
  </si>
  <si>
    <t>Jaspers, Jason</t>
  </si>
  <si>
    <t>Shantz, Jeff</t>
  </si>
  <si>
    <t>Ullmann, Christoph</t>
  </si>
  <si>
    <t>Martinec, Tomas</t>
  </si>
  <si>
    <t>Ancicka, Martin</t>
  </si>
  <si>
    <t>Arendt, Ronny</t>
  </si>
  <si>
    <t>Fata, Rico</t>
  </si>
  <si>
    <t>Sloan, Blake</t>
  </si>
  <si>
    <t>Petermann, Felix</t>
  </si>
  <si>
    <t>Butenschön, Sven</t>
  </si>
  <si>
    <t>Kink, Marcus</t>
  </si>
  <si>
    <t>Pyka, Nico</t>
  </si>
  <si>
    <t>Pelletier, Jean-Marc</t>
  </si>
  <si>
    <t>Retzer, Stephan</t>
  </si>
  <si>
    <t>AAB</t>
  </si>
  <si>
    <t>ACKERS</t>
  </si>
  <si>
    <t>ADAMS</t>
  </si>
  <si>
    <t>ALEXANDROV</t>
  </si>
  <si>
    <t>ALINC</t>
  </si>
  <si>
    <t>ANCICKA</t>
  </si>
  <si>
    <t>ANDREWS</t>
  </si>
  <si>
    <t>ARENDT</t>
  </si>
  <si>
    <t>ARMSTRONG</t>
  </si>
  <si>
    <t>ASHTON</t>
  </si>
  <si>
    <t>AUS DEN BIRKEN</t>
  </si>
  <si>
    <t>BADER</t>
  </si>
  <si>
    <t>BAKOS</t>
  </si>
  <si>
    <t>BALES</t>
  </si>
  <si>
    <t>BARTA, A.</t>
  </si>
  <si>
    <t>BARTA, B.</t>
  </si>
  <si>
    <t>BEARDSMORE</t>
  </si>
  <si>
    <t>BEAUCAGE</t>
  </si>
  <si>
    <t>BEAUFAIT</t>
  </si>
  <si>
    <t>BELLISSIMO</t>
  </si>
  <si>
    <t>BLANK, B.</t>
  </si>
  <si>
    <t>BOGUNIECKI</t>
  </si>
  <si>
    <t>BOMBIS</t>
  </si>
  <si>
    <t>BOOS</t>
  </si>
  <si>
    <t>BOUCHARD</t>
  </si>
  <si>
    <t>BRANDNER</t>
  </si>
  <si>
    <t>BRENNAN</t>
  </si>
  <si>
    <t>BRESAGK</t>
  </si>
  <si>
    <t>BRIGLEY</t>
  </si>
  <si>
    <t>BRIMANIS</t>
  </si>
  <si>
    <t>BROWN</t>
  </si>
  <si>
    <t>BUSCH</t>
  </si>
  <si>
    <t>BUTENSCHÖN</t>
  </si>
  <si>
    <t>BUZAS</t>
  </si>
  <si>
    <t>CALLANDER</t>
  </si>
  <si>
    <t>CANZANELLO</t>
  </si>
  <si>
    <t>CARTER</t>
  </si>
  <si>
    <t>CESPIVA</t>
  </si>
  <si>
    <t>CHARTIER</t>
  </si>
  <si>
    <t>CHOUINARD</t>
  </si>
  <si>
    <t>CIERNIK</t>
  </si>
  <si>
    <t>COLLINS</t>
  </si>
  <si>
    <t>CORBET</t>
  </si>
  <si>
    <t>COURCHAINE</t>
  </si>
  <si>
    <t>COX</t>
  </si>
  <si>
    <t>DANIELSMEIER</t>
  </si>
  <si>
    <t>DANNER, D.</t>
  </si>
  <si>
    <t>DELMORE</t>
  </si>
  <si>
    <t>DESROCHERS</t>
  </si>
  <si>
    <t>DIETRICH</t>
  </si>
  <si>
    <t>DILAURO</t>
  </si>
  <si>
    <t>DOLAK</t>
  </si>
  <si>
    <t>DSHUNUSSOW</t>
  </si>
  <si>
    <t>DÜCK</t>
  </si>
  <si>
    <t>DUNHAM</t>
  </si>
  <si>
    <t>DZIEDUSZYCKI</t>
  </si>
  <si>
    <t>EHELECHNER</t>
  </si>
  <si>
    <t>ELFRING</t>
  </si>
  <si>
    <t>ENDRAS, D.</t>
  </si>
  <si>
    <t>FATA</t>
  </si>
  <si>
    <t>ENGEL</t>
  </si>
  <si>
    <t>FELSKI</t>
  </si>
  <si>
    <t>FENDT</t>
  </si>
  <si>
    <t>FERGUSON</t>
  </si>
  <si>
    <t>FIBIGER</t>
  </si>
  <si>
    <t>FICAL</t>
  </si>
  <si>
    <t>FICENEC</t>
  </si>
  <si>
    <t>FLAAKE</t>
  </si>
  <si>
    <t>FORBES</t>
  </si>
  <si>
    <t>FORTIER</t>
  </si>
  <si>
    <t>FORTIN</t>
  </si>
  <si>
    <t>FRITZMEIER</t>
  </si>
  <si>
    <t>FURCHNER</t>
  </si>
  <si>
    <t>GALBRAITH</t>
  </si>
  <si>
    <t>GALLANT</t>
  </si>
  <si>
    <t>GIRARD</t>
  </si>
  <si>
    <t>GOC, N.</t>
  </si>
  <si>
    <t>GOC, S.</t>
  </si>
  <si>
    <t>GOGULLA</t>
  </si>
  <si>
    <t>GOODALL</t>
  </si>
  <si>
    <t>GORDON, R.</t>
  </si>
  <si>
    <t>GORDON, I.</t>
  </si>
  <si>
    <t>GRATTON</t>
  </si>
  <si>
    <t>GREEN</t>
  </si>
  <si>
    <t>GRYGIEL</t>
  </si>
  <si>
    <t>HACKERT</t>
  </si>
  <si>
    <t>HAGER</t>
  </si>
  <si>
    <t>HAMBERGER</t>
  </si>
  <si>
    <t>HAUSER</t>
  </si>
  <si>
    <t>HEDLUND</t>
  </si>
  <si>
    <t>HEEREMA</t>
  </si>
  <si>
    <t>HENDERSON</t>
  </si>
  <si>
    <t>HERPERGER</t>
  </si>
  <si>
    <t>HIGGINS</t>
  </si>
  <si>
    <t>HLINKA</t>
  </si>
  <si>
    <t>HOCK</t>
  </si>
  <si>
    <t>HÖGARDH</t>
  </si>
  <si>
    <t>HOLLAND</t>
  </si>
  <si>
    <t>HÖRDLER</t>
  </si>
  <si>
    <t>HRSTKA</t>
  </si>
  <si>
    <t>HUEBSCHER</t>
  </si>
  <si>
    <t>HURTAJ</t>
  </si>
  <si>
    <t>JANKA</t>
  </si>
  <si>
    <t>JASPERS</t>
  </si>
  <si>
    <t>JOCHER</t>
  </si>
  <si>
    <t>JONAS</t>
  </si>
  <si>
    <t>JÖRG</t>
  </si>
  <si>
    <t>JOSEPH</t>
  </si>
  <si>
    <t>JULIEN</t>
  </si>
  <si>
    <t>JUNG</t>
  </si>
  <si>
    <t>KANTOR</t>
  </si>
  <si>
    <t>KATHAN</t>
  </si>
  <si>
    <t>KAUHANEN</t>
  </si>
  <si>
    <t>KAVANAGH</t>
  </si>
  <si>
    <t>KELLER, F.</t>
  </si>
  <si>
    <t>KIENASS</t>
  </si>
  <si>
    <t>KING</t>
  </si>
  <si>
    <t>KINK</t>
  </si>
  <si>
    <t>KOPITZ</t>
  </si>
  <si>
    <t>KÖPPCHEN</t>
  </si>
  <si>
    <t>KOTSCHNEW</t>
  </si>
  <si>
    <t>KÖTTSTORFER</t>
  </si>
  <si>
    <t>KOVACIC</t>
  </si>
  <si>
    <t>KRESTAN</t>
  </si>
  <si>
    <t>KUNCE</t>
  </si>
  <si>
    <t>LAFLAMME</t>
  </si>
  <si>
    <t>LAMBERT</t>
  </si>
  <si>
    <t>LANG</t>
  </si>
  <si>
    <t>LANGWIEDER</t>
  </si>
  <si>
    <t>LANIER</t>
  </si>
  <si>
    <t>LEASK</t>
  </si>
  <si>
    <t>LEEB, B.</t>
  </si>
  <si>
    <t>LEEB, G.</t>
  </si>
  <si>
    <t>LEHNER</t>
  </si>
  <si>
    <t>LEWANDOWSKI</t>
  </si>
  <si>
    <t>LIIMATAINEN</t>
  </si>
  <si>
    <t>LOYNS</t>
  </si>
  <si>
    <t>LÜDEMANN</t>
  </si>
  <si>
    <t>MACHOLDA</t>
  </si>
  <si>
    <t>MACNEVIN</t>
  </si>
  <si>
    <t>MALONEY</t>
  </si>
  <si>
    <t>MANGOLD</t>
  </si>
  <si>
    <t>MANNING</t>
  </si>
  <si>
    <t>MARACLE</t>
  </si>
  <si>
    <t>MARSHALL</t>
  </si>
  <si>
    <t>MARTENS, H.</t>
  </si>
  <si>
    <t>MARTENS, N.</t>
  </si>
  <si>
    <t>MARTINEC</t>
  </si>
  <si>
    <t>MARTINOVIC</t>
  </si>
  <si>
    <t>MCLLWAIN</t>
  </si>
  <si>
    <t>MCPHERSON</t>
  </si>
  <si>
    <t>MELOCHE</t>
  </si>
  <si>
    <t>METHOT</t>
  </si>
  <si>
    <t>MILO</t>
  </si>
  <si>
    <t>MOBORG</t>
  </si>
  <si>
    <t>MONDT</t>
  </si>
  <si>
    <t>MORAVEC</t>
  </si>
  <si>
    <t>MORCZINIETZ, A.</t>
  </si>
  <si>
    <t>MORCZINIETZ, M.</t>
  </si>
  <si>
    <t>MUELLER</t>
  </si>
  <si>
    <t>MÜLLER, Mo.</t>
  </si>
  <si>
    <t>MÜLLER, R.</t>
  </si>
  <si>
    <t>MULOCK</t>
  </si>
  <si>
    <t>MURPHY</t>
  </si>
  <si>
    <t>NICKULAS</t>
  </si>
  <si>
    <t>OLIMB</t>
  </si>
  <si>
    <t>OSTERLOH</t>
  </si>
  <si>
    <t>OSTWALD</t>
  </si>
  <si>
    <t>PANZER</t>
  </si>
  <si>
    <t>PAUL</t>
  </si>
  <si>
    <t>PAVLIKOVSKY</t>
  </si>
  <si>
    <t>PAVONI</t>
  </si>
  <si>
    <t>PEDERSON</t>
  </si>
  <si>
    <t>PELLETIER</t>
  </si>
  <si>
    <t>PERIARD</t>
  </si>
  <si>
    <t>PETERMANN</t>
  </si>
  <si>
    <t>PIETTA</t>
  </si>
  <si>
    <t>PINIZZOTTO</t>
  </si>
  <si>
    <t>PIROS</t>
  </si>
  <si>
    <t>POTTHOFF</t>
  </si>
  <si>
    <t>PRATT</t>
  </si>
  <si>
    <t>PYKA, D.</t>
  </si>
  <si>
    <t>PYKA, N.</t>
  </si>
  <si>
    <t>QUINT</t>
  </si>
  <si>
    <t>RADUNSKE</t>
  </si>
  <si>
    <t>RAMSAY</t>
  </si>
  <si>
    <t>RANKEL</t>
  </si>
  <si>
    <t>RATCHUK</t>
  </si>
  <si>
    <t>READY</t>
  </si>
  <si>
    <t>REGEHR</t>
  </si>
  <si>
    <t>REICHEL</t>
  </si>
  <si>
    <t>REID</t>
  </si>
  <si>
    <t>REIMER, J.</t>
  </si>
  <si>
    <t>REIMER, P.</t>
  </si>
  <si>
    <t>REKIS</t>
  </si>
  <si>
    <t>RENZ</t>
  </si>
  <si>
    <t>RETZER, S.</t>
  </si>
  <si>
    <t>ROBINSON</t>
  </si>
  <si>
    <t>ROACH</t>
  </si>
  <si>
    <t>ROBITAILLE</t>
  </si>
  <si>
    <t>ROGLES</t>
  </si>
  <si>
    <t>ROHDE</t>
  </si>
  <si>
    <t>ROY</t>
  </si>
  <si>
    <t>RUDSLÄTT</t>
  </si>
  <si>
    <t>SANDROCK</t>
  </si>
  <si>
    <t>SARNO</t>
  </si>
  <si>
    <t>SAVAGE</t>
  </si>
  <si>
    <t>SCHAUER</t>
  </si>
  <si>
    <t>SCHMIDT, G.</t>
  </si>
  <si>
    <t>SCHMIDT, C.</t>
  </si>
  <si>
    <t>SCHNEIDER</t>
  </si>
  <si>
    <t>SCOTT</t>
  </si>
  <si>
    <t>SELIVANOV</t>
  </si>
  <si>
    <t>SELLARS</t>
  </si>
  <si>
    <t>SEVERSON</t>
  </si>
  <si>
    <t>SHANTZ</t>
  </si>
  <si>
    <t>SKOLNEY</t>
  </si>
  <si>
    <t>SLOAN</t>
  </si>
  <si>
    <t>SLOVAK</t>
  </si>
  <si>
    <t>SMITH</t>
  </si>
  <si>
    <t>SMREK</t>
  </si>
  <si>
    <t>SMYTH</t>
  </si>
  <si>
    <t>SPYLO</t>
  </si>
  <si>
    <t>STEPHENS</t>
  </si>
  <si>
    <t>STORR</t>
  </si>
  <si>
    <t>STURM</t>
  </si>
  <si>
    <t>SUCHAN</t>
  </si>
  <si>
    <t>SULKOVSKY</t>
  </si>
  <si>
    <t>SVENSSON</t>
  </si>
  <si>
    <t>SWANSON</t>
  </si>
  <si>
    <t>TALLAIRE</t>
  </si>
  <si>
    <t>TAPPER</t>
  </si>
  <si>
    <t>TAUBE</t>
  </si>
  <si>
    <t>TAYLOR</t>
  </si>
  <si>
    <t>TELJUKIN</t>
  </si>
  <si>
    <t>TESSIER</t>
  </si>
  <si>
    <t>TRAYNOR</t>
  </si>
  <si>
    <t>TREILLE</t>
  </si>
  <si>
    <t>TREPANIER</t>
  </si>
  <si>
    <t>TREW</t>
  </si>
  <si>
    <t>TRIPP</t>
  </si>
  <si>
    <t>TRYGG</t>
  </si>
  <si>
    <t>ULLMANN</t>
  </si>
  <si>
    <t>ULMER, Je.</t>
  </si>
  <si>
    <t>ULMER, Ja.</t>
  </si>
  <si>
    <t>ULMER, L.</t>
  </si>
  <si>
    <t>USTORF</t>
  </si>
  <si>
    <t>VAN IMPE</t>
  </si>
  <si>
    <t>VANBALLEGOOIE</t>
  </si>
  <si>
    <t>VASILJEVS</t>
  </si>
  <si>
    <t>VERWEY</t>
  </si>
  <si>
    <t>VIKINGSTAD</t>
  </si>
  <si>
    <t>VOGL, P.</t>
  </si>
  <si>
    <t>VOGL, S.</t>
  </si>
  <si>
    <t>VOROBIEV</t>
  </si>
  <si>
    <t>WAITE</t>
  </si>
  <si>
    <t>WALKER</t>
  </si>
  <si>
    <t>WALTER</t>
  </si>
  <si>
    <t>WARRINER</t>
  </si>
  <si>
    <t>WIKSTRÖM</t>
  </si>
  <si>
    <t>WILFORD</t>
  </si>
  <si>
    <t>WILHELM, S.</t>
  </si>
  <si>
    <t>WISEMAN</t>
  </si>
  <si>
    <t>WOLF</t>
  </si>
  <si>
    <t>WOOD</t>
  </si>
  <si>
    <t>WREN</t>
  </si>
  <si>
    <t>WRIGHT</t>
  </si>
  <si>
    <t>YOUNG</t>
  </si>
  <si>
    <t>ZEPP</t>
  </si>
  <si>
    <t>ZIFFZER</t>
  </si>
  <si>
    <t>SD</t>
  </si>
  <si>
    <t>HA</t>
  </si>
  <si>
    <t>Pkt</t>
  </si>
  <si>
    <t>Ben</t>
  </si>
  <si>
    <t>Bes</t>
  </si>
  <si>
    <t>Ci</t>
  </si>
  <si>
    <t>De</t>
  </si>
  <si>
    <t>Dr</t>
  </si>
  <si>
    <t>Fl</t>
  </si>
  <si>
    <t>Hor</t>
  </si>
  <si>
    <t>Hot</t>
  </si>
  <si>
    <t>Hu</t>
  </si>
  <si>
    <t>In</t>
  </si>
  <si>
    <t>Is</t>
  </si>
  <si>
    <t>Mi</t>
  </si>
  <si>
    <t>Mo</t>
  </si>
  <si>
    <t>Sch</t>
  </si>
  <si>
    <t>Bö</t>
  </si>
  <si>
    <t>Wi</t>
  </si>
  <si>
    <t>MS</t>
  </si>
  <si>
    <t>GESAMT</t>
  </si>
  <si>
    <t>TRUELSON</t>
  </si>
  <si>
    <t>Beans</t>
  </si>
  <si>
    <t>Ersatz</t>
  </si>
  <si>
    <t>Pos.</t>
  </si>
  <si>
    <t>Punkte</t>
  </si>
  <si>
    <t>Tor</t>
  </si>
  <si>
    <t>Julien, Stephane</t>
  </si>
  <si>
    <t>Abwehr</t>
  </si>
  <si>
    <t>Gesamt</t>
  </si>
  <si>
    <t>Wingsch</t>
  </si>
  <si>
    <t>Schwimmbuxen</t>
  </si>
  <si>
    <t>Mountain</t>
  </si>
  <si>
    <t>Mighty Dogs</t>
  </si>
  <si>
    <t>Islanders</t>
  </si>
  <si>
    <t>Indians</t>
  </si>
  <si>
    <t>Hurricanes</t>
  </si>
  <si>
    <t>Hotsteppers</t>
  </si>
  <si>
    <t>Hornets</t>
  </si>
  <si>
    <t>Flyers</t>
  </si>
  <si>
    <t>Dragonhearts</t>
  </si>
  <si>
    <t>Devils</t>
  </si>
  <si>
    <t>Cityhunters</t>
  </si>
  <si>
    <t>Bööörcks</t>
  </si>
  <si>
    <t>Beasts</t>
  </si>
  <si>
    <t>Zepp, Rob</t>
  </si>
  <si>
    <t>Langwieder, Stefan</t>
  </si>
  <si>
    <t>MacNevin, Josh</t>
  </si>
  <si>
    <t>Boguniecki, Eric</t>
  </si>
  <si>
    <t>Hurtaj, Lubomir</t>
  </si>
  <si>
    <t>Treille, Yorick</t>
  </si>
  <si>
    <t>Ulmer, Layne</t>
  </si>
  <si>
    <t>Wren, Bob</t>
  </si>
  <si>
    <t>Kovacic, Danijel</t>
  </si>
  <si>
    <t>Kienass, Torsten</t>
  </si>
  <si>
    <t>Moborg, Andreas</t>
  </si>
  <si>
    <t>Courchaine, Adam</t>
  </si>
  <si>
    <t>Heerema, Jeff</t>
  </si>
  <si>
    <t>Kavanagh, Pat</t>
  </si>
  <si>
    <t>Ferguson, Scott</t>
  </si>
  <si>
    <t>Flaake, Jerome</t>
  </si>
  <si>
    <t>Girard, Rick</t>
  </si>
  <si>
    <t>McLlwain, Dave</t>
  </si>
  <si>
    <t>Leask, Rob</t>
  </si>
  <si>
    <t>Ratchuk, Peter</t>
  </si>
  <si>
    <t>Wikström, Mattias</t>
  </si>
  <si>
    <t>Wiseman, Chad</t>
  </si>
  <si>
    <t>DiLauro, Ray</t>
  </si>
  <si>
    <t>Hedlund, Andy</t>
  </si>
  <si>
    <t>Kopitz, lasse</t>
  </si>
  <si>
    <t>Bombis, Björn</t>
  </si>
  <si>
    <t>Ramsay, Ryan</t>
  </si>
  <si>
    <t>Wright, Jamie</t>
  </si>
  <si>
    <t>Delmore, Andy</t>
  </si>
  <si>
    <t>Wilhelm, Stephan</t>
  </si>
  <si>
    <t>Wood, Dustin</t>
  </si>
  <si>
    <t>Green, Mike</t>
  </si>
  <si>
    <t>Murphy, Mark</t>
  </si>
  <si>
    <t>Olimb, Mathis</t>
  </si>
  <si>
    <t>Janka, Markus</t>
  </si>
  <si>
    <t>Canzanello, Andy</t>
  </si>
  <si>
    <t>Regehr, Richie</t>
  </si>
  <si>
    <t>Slovak, Tomas</t>
  </si>
  <si>
    <t>Svensson, Fredrik</t>
  </si>
  <si>
    <t>Wilford, Marty</t>
  </si>
  <si>
    <t>Leeb, Brad</t>
  </si>
  <si>
    <t>Pinizzotto, Jason</t>
  </si>
  <si>
    <t>Radunske, Brock</t>
  </si>
  <si>
    <t>Reid, Brandon</t>
  </si>
  <si>
    <t>Sarno, Peter</t>
  </si>
  <si>
    <t>Vorobiev, Ilja</t>
  </si>
  <si>
    <t>LaFlamme, Christian</t>
  </si>
  <si>
    <t>Mangold, Andre</t>
  </si>
  <si>
    <t>Sellars, Luke</t>
  </si>
  <si>
    <t>Skolney, Wade</t>
  </si>
  <si>
    <t>DesRochers, Patrick</t>
  </si>
  <si>
    <t>Maracle, Norm</t>
  </si>
  <si>
    <t>Liimatainen, Petri</t>
  </si>
  <si>
    <t>Smith, Brandon</t>
  </si>
  <si>
    <t>Bellissimo, Vince</t>
  </si>
  <si>
    <t>Högardh, Peter</t>
  </si>
  <si>
    <t>Meloche, Eric</t>
  </si>
  <si>
    <t>Kantor, Robert</t>
  </si>
  <si>
    <t>Gogulla, Phillip</t>
  </si>
  <si>
    <t>Rogles, Chris</t>
  </si>
  <si>
    <t>Paul, Jeff</t>
  </si>
  <si>
    <t>Pyka, Daniel</t>
  </si>
  <si>
    <t>Sandrock, Robby</t>
  </si>
  <si>
    <t>Cox, Justin</t>
  </si>
  <si>
    <t>Hager, Patrick</t>
  </si>
  <si>
    <t>Maloney, Brian</t>
  </si>
  <si>
    <t>Moravec, David</t>
  </si>
  <si>
    <t>Mulock, Tyson</t>
  </si>
  <si>
    <t>Andrews, Daryl</t>
  </si>
  <si>
    <t>Chartier, Christian</t>
  </si>
  <si>
    <t>Truelson, Kevin</t>
  </si>
  <si>
    <t>Trew, Bill</t>
  </si>
  <si>
    <t>Scott, Travis</t>
  </si>
  <si>
    <t>Brennan, Rich</t>
  </si>
  <si>
    <t>Brimanis, Aris</t>
  </si>
  <si>
    <t>Fibiger, Jesse</t>
  </si>
  <si>
    <t>Roach, Andy</t>
  </si>
  <si>
    <t>Van Ballegooie, Dustin</t>
  </si>
  <si>
    <t>Gordon, Rhett</t>
  </si>
  <si>
    <t>Herperger, Chris</t>
  </si>
  <si>
    <t>Piros, Kamil</t>
  </si>
  <si>
    <t>Tessier, Dan</t>
  </si>
  <si>
    <t>Hamberger, Christian</t>
  </si>
  <si>
    <t>Rankel, Andre</t>
  </si>
  <si>
    <t>Danielsmeier, Colin</t>
  </si>
  <si>
    <t>Danner, David</t>
  </si>
  <si>
    <t>Goc, Nikolai</t>
  </si>
  <si>
    <t>Callander, Preston</t>
  </si>
  <si>
    <t>Galbraith, Jade</t>
  </si>
  <si>
    <t>Krestan, Radek</t>
  </si>
  <si>
    <t>McPherson, Andrew</t>
  </si>
  <si>
    <t>Schmidt, Gregory</t>
  </si>
  <si>
    <t>Molling, Jochen</t>
  </si>
  <si>
    <t>Genze, Alexander</t>
  </si>
  <si>
    <t>Henrich, Michael</t>
  </si>
  <si>
    <t>Bartosch, Michal</t>
  </si>
  <si>
    <t>Fischbuch, Dennis</t>
  </si>
  <si>
    <t>Nowak, Marco</t>
  </si>
  <si>
    <t>Akdag, Sinan</t>
  </si>
  <si>
    <t>Reiss, Andreas</t>
  </si>
  <si>
    <t>Schopper, Benedikt</t>
  </si>
  <si>
    <t>Holzer, Korbinian</t>
  </si>
  <si>
    <t>Zurek, Jan</t>
  </si>
  <si>
    <t>Gödtel, Thomas</t>
  </si>
  <si>
    <t>Schlager, Philipp</t>
  </si>
  <si>
    <t>Kosick, Mark</t>
  </si>
  <si>
    <t>Seidenberg, Yanic</t>
  </si>
  <si>
    <t>Hahn, Derek</t>
  </si>
  <si>
    <t>Regan, Tim</t>
  </si>
  <si>
    <t>Aus den Birken, Danny</t>
  </si>
  <si>
    <t>Müller, Robert</t>
  </si>
  <si>
    <t>Fischer, Christopher</t>
  </si>
  <si>
    <t>Kauhanen, Ilpo</t>
  </si>
  <si>
    <t>Kreutzer, Daniel</t>
  </si>
  <si>
    <t>Collins, Rob</t>
  </si>
  <si>
    <t>Vikingstad, Tore</t>
  </si>
  <si>
    <t>Kathan, Klaus</t>
  </si>
  <si>
    <t>Stephens, Charlie</t>
  </si>
  <si>
    <t>Reimer, Patrick</t>
  </si>
  <si>
    <t>Van Impe, Darren</t>
  </si>
  <si>
    <t>Panzer, Jeff</t>
  </si>
  <si>
    <t>Dietrich, Robert</t>
  </si>
  <si>
    <t>Brown, Sean</t>
  </si>
  <si>
    <t>Jörg, Thomas</t>
  </si>
  <si>
    <t>Bazany, Marian</t>
  </si>
  <si>
    <t>Storr, Jamie</t>
  </si>
  <si>
    <t>Reimer, Jochen</t>
  </si>
  <si>
    <t>Beaufait, Mark</t>
  </si>
  <si>
    <t>Quint, Deron</t>
  </si>
  <si>
    <t>Walker, Steve</t>
  </si>
  <si>
    <t>Felski, Sven</t>
  </si>
  <si>
    <t>Ustorf, Stefan</t>
  </si>
  <si>
    <t>Pederson, Denis</t>
  </si>
  <si>
    <t>Busch, Florian</t>
  </si>
  <si>
    <t>Gawlik, Christoph</t>
  </si>
  <si>
    <t>Hördler, Frank</t>
  </si>
  <si>
    <t>Baxmann, Jens</t>
  </si>
  <si>
    <t>Draxinger, Tobias</t>
  </si>
  <si>
    <t>Mueller, Richard</t>
  </si>
  <si>
    <t>Martens, Norman</t>
  </si>
  <si>
    <t>Thomas, Felix</t>
  </si>
  <si>
    <t>Ostwald, Elia</t>
  </si>
  <si>
    <t>Dshunussow, Daniar</t>
  </si>
  <si>
    <t>Ziffzer, Youri</t>
  </si>
  <si>
    <t>Ficenec, Jakub</t>
  </si>
  <si>
    <t>Ast, Doug</t>
  </si>
  <si>
    <t>Higgins, Matt</t>
  </si>
  <si>
    <t>Tripp, John</t>
  </si>
  <si>
    <t>Holland, Jason</t>
  </si>
  <si>
    <t>Barta, Björn</t>
  </si>
  <si>
    <t>Keller, Florian</t>
  </si>
  <si>
    <t>Melischko, Christoph</t>
  </si>
  <si>
    <t>Schmidt, Chris</t>
  </si>
  <si>
    <t>Goodall, Glen</t>
  </si>
  <si>
    <t>Höhenleitner, Christoph</t>
  </si>
  <si>
    <t>Bakos, Michael</t>
  </si>
  <si>
    <t>Hilpert, Daniel</t>
  </si>
  <si>
    <t>Waite, Jimmy</t>
  </si>
  <si>
    <t>Tutschek, Bradley</t>
  </si>
  <si>
    <t>Vogl, Sebastian</t>
  </si>
  <si>
    <t>Ashton, Patrick</t>
  </si>
  <si>
    <t>Taylor, Chris</t>
  </si>
  <si>
    <t>Ulmer, Jeff</t>
  </si>
  <si>
    <t>Hackert, Michael</t>
  </si>
  <si>
    <t>Young, Jason</t>
  </si>
  <si>
    <t>Armstrong, Chris</t>
  </si>
  <si>
    <t>Wörle, Tobias</t>
  </si>
  <si>
    <t>Bresagk, Michael</t>
  </si>
  <si>
    <t>Osterloh, Sebastian</t>
  </si>
  <si>
    <t>Macholda, Petr</t>
  </si>
  <si>
    <t>Reichel, Martin</t>
  </si>
  <si>
    <t>Oppenheimer, Thomas</t>
  </si>
  <si>
    <t>Smrek, Peter</t>
  </si>
  <si>
    <t>Gordon, Ian</t>
  </si>
  <si>
    <t>Ackers, Boris</t>
  </si>
  <si>
    <t>Endras, Dennis</t>
  </si>
  <si>
    <t>Dzieduszycki, Matt</t>
  </si>
  <si>
    <t>Fortin, Jean-Francois</t>
  </si>
  <si>
    <t>Teljukin, Andrej</t>
  </si>
  <si>
    <t>Fritzmeier, Franz</t>
  </si>
  <si>
    <t>Hommel, Christian</t>
  </si>
  <si>
    <t>Kostyrev, Artjom</t>
  </si>
  <si>
    <t>Taube, Jan</t>
  </si>
  <si>
    <t>Hrstka, Michael</t>
  </si>
  <si>
    <t>Bader, Anton</t>
  </si>
  <si>
    <t>Engel, Alexander</t>
  </si>
  <si>
    <t>Rohde, Christian</t>
  </si>
  <si>
    <t>Ehelechner, Patrick</t>
  </si>
  <si>
    <t>Smyth, Brad</t>
  </si>
  <si>
    <t>Fortier, Francois</t>
  </si>
  <si>
    <t>Barta, Alexander</t>
  </si>
  <si>
    <t>Beaucage, Marc</t>
  </si>
  <si>
    <t>Gratton, Benoit</t>
  </si>
  <si>
    <t>Brandner, Christoph</t>
  </si>
  <si>
    <t>Aab, Vitalij</t>
  </si>
  <si>
    <t>Letang, Alan</t>
  </si>
  <si>
    <t>Walter, Martin</t>
  </si>
  <si>
    <t>Manning, Paul</t>
  </si>
  <si>
    <t>Schnitzer, Florian</t>
  </si>
  <si>
    <t>Spylo, Ahren</t>
  </si>
  <si>
    <t>Dolak, Thomas</t>
  </si>
  <si>
    <t>Goc, Sascha</t>
  </si>
  <si>
    <t>Schneider, Eric</t>
  </si>
  <si>
    <t>Lambert, Dan</t>
  </si>
  <si>
    <t>Ulmer, Jason</t>
  </si>
  <si>
    <t>Nickulas, Eric</t>
  </si>
  <si>
    <t>Hlinka, Martin</t>
  </si>
  <si>
    <t>Tapper, Brad</t>
  </si>
  <si>
    <t>Mondt, Nikolaus</t>
  </si>
  <si>
    <t>Morczinietz, Andreas</t>
  </si>
  <si>
    <t>Röthke, Rene</t>
  </si>
  <si>
    <t>Robitaille, Stephane</t>
  </si>
  <si>
    <t>Köppchen, Patrick</t>
  </si>
  <si>
    <t>Lanier, Jonas</t>
  </si>
  <si>
    <t>Warriner, Todd</t>
  </si>
  <si>
    <t>Kozhevnikov, Michail</t>
  </si>
  <si>
    <t>Jung, Alexander</t>
  </si>
  <si>
    <t>Hock, Robert</t>
  </si>
  <si>
    <t>Wolf, Michael</t>
  </si>
  <si>
    <t>Ready, Ryan</t>
  </si>
  <si>
    <t>Traynor, Paul</t>
  </si>
  <si>
    <t>Roy, Jimmy</t>
  </si>
  <si>
    <t>Sulkovsky, David</t>
  </si>
  <si>
    <t>Schymainski, Martin</t>
  </si>
  <si>
    <t>Dmitriev, Alexej</t>
  </si>
  <si>
    <t>Potthoff, Matthias</t>
  </si>
  <si>
    <t>Jones, Sebastian</t>
  </si>
  <si>
    <t>Kotschnew, Dimitrij</t>
  </si>
  <si>
    <t>Ciernik, Ivan</t>
  </si>
  <si>
    <t>Rudslätt, Daniel</t>
  </si>
  <si>
    <t>Lüdemann, Mirko</t>
  </si>
  <si>
    <t>Adams, Bryan</t>
  </si>
  <si>
    <t>Trygg, Mats</t>
  </si>
  <si>
    <t>Furchner, Sebastian</t>
  </si>
  <si>
    <t>Tallaire, Sean</t>
  </si>
  <si>
    <t>Boos, Tino</t>
  </si>
  <si>
    <t>Marshall, Jason</t>
  </si>
  <si>
    <t>Hospelt, Kai</t>
  </si>
  <si>
    <t>Müller, Moritz</t>
  </si>
  <si>
    <t>Renz, Andreas</t>
  </si>
  <si>
    <t>Hauser, Adam</t>
  </si>
  <si>
    <t>Martens, Henry</t>
  </si>
  <si>
    <t>Jonas, Oliver</t>
  </si>
  <si>
    <t>Sturm, Sören</t>
  </si>
  <si>
    <t>Vasiljevs, Herberts</t>
  </si>
  <si>
    <t>Alinc, Jan</t>
  </si>
  <si>
    <t>Selivanov, Alexander</t>
  </si>
  <si>
    <t>Pavlikovsky, Richard</t>
  </si>
  <si>
    <t>Loyns, Lynn</t>
  </si>
  <si>
    <t>Verwey, Roland</t>
  </si>
  <si>
    <t>Blank, Boris</t>
  </si>
  <si>
    <t>Milo, Dusan</t>
  </si>
  <si>
    <t>Dück, Alexander</t>
  </si>
  <si>
    <t>Pietta, Daniel</t>
  </si>
  <si>
    <t>Kunce, Daniel</t>
  </si>
  <si>
    <t>Martinovic, Sasa</t>
  </si>
  <si>
    <t>Köttstorfer, Rainer</t>
  </si>
  <si>
    <t>Huebscher, Andre</t>
  </si>
  <si>
    <t>Pavoni, Reto</t>
  </si>
  <si>
    <t>Lüttges, Christian</t>
  </si>
  <si>
    <t>King, Scott</t>
  </si>
  <si>
    <t>Fical, Petr</t>
  </si>
  <si>
    <t>Swanson, Brian</t>
  </si>
  <si>
    <t>Beardsmore, Colin</t>
  </si>
  <si>
    <t>Leeb, Greg</t>
  </si>
  <si>
    <t>Savage, Andre</t>
  </si>
  <si>
    <t>Periard, Michel</t>
  </si>
  <si>
    <t>Carter, Shawn</t>
  </si>
  <si>
    <t>Polaczek, Alexander</t>
  </si>
  <si>
    <t>Grygiel, Adrian</t>
  </si>
  <si>
    <t>Schauer, Stefan</t>
  </si>
  <si>
    <t>Cespiva, David</t>
  </si>
  <si>
    <t>Alexandrov, Igor</t>
  </si>
  <si>
    <t>Lang, Lukas</t>
  </si>
  <si>
    <t>Gallant, Trevor</t>
  </si>
  <si>
    <t>Lehner, Josef</t>
  </si>
  <si>
    <t>Chouinard, Eric</t>
  </si>
  <si>
    <t>Elfring, Calvin</t>
  </si>
  <si>
    <t>Dunham, Jason</t>
  </si>
  <si>
    <t>Severson, Cam</t>
  </si>
  <si>
    <t>Mann, Stefan</t>
  </si>
  <si>
    <t>Jocher, Markus</t>
  </si>
  <si>
    <t>Abstreiter, Tobias</t>
  </si>
  <si>
    <t>Bales, Mike</t>
  </si>
  <si>
    <t>Rautert, Neville</t>
  </si>
  <si>
    <t>Vogl, Patrick</t>
  </si>
  <si>
    <t>T</t>
  </si>
  <si>
    <t>S</t>
  </si>
  <si>
    <t>V</t>
  </si>
  <si>
    <t>P</t>
  </si>
  <si>
    <t>Spieler</t>
  </si>
  <si>
    <t>A</t>
  </si>
  <si>
    <t>SO</t>
  </si>
  <si>
    <t>Sturm</t>
  </si>
  <si>
    <t>HOSPELT</t>
  </si>
  <si>
    <t>REGAN</t>
  </si>
  <si>
    <t>Regan (E)</t>
  </si>
  <si>
    <t>HENRICH</t>
  </si>
  <si>
    <t>ABSTREITER</t>
  </si>
  <si>
    <t>Abstreiter (E)</t>
  </si>
  <si>
    <t>MENAUER</t>
  </si>
  <si>
    <t>Menauer (E)</t>
  </si>
  <si>
    <t>Lüttges (E)</t>
  </si>
  <si>
    <t>Akdag (E)</t>
  </si>
  <si>
    <t>Baxmann (E)</t>
  </si>
  <si>
    <t>Bazany (E)</t>
  </si>
  <si>
    <t>Draxinger (E)</t>
  </si>
  <si>
    <t>Fischer (E)</t>
  </si>
  <si>
    <t>Genze (E)</t>
  </si>
  <si>
    <t>Gödtel (E)</t>
  </si>
  <si>
    <t>Hilpert (E)</t>
  </si>
  <si>
    <t>Holzer (E)</t>
  </si>
  <si>
    <t>Jones (E)</t>
  </si>
  <si>
    <t>Kozhevnikov (E)</t>
  </si>
  <si>
    <t>Molling (E)</t>
  </si>
  <si>
    <t>Nowak (E)</t>
  </si>
  <si>
    <t>Schopper (E)</t>
  </si>
  <si>
    <t>Thomas (E)</t>
  </si>
  <si>
    <t>Ast (E)</t>
  </si>
  <si>
    <t>Bartosch (E)</t>
  </si>
  <si>
    <t>Dmitriev (E)</t>
  </si>
  <si>
    <t>Fischbuch (E)</t>
  </si>
  <si>
    <t>Gawlik(E)</t>
  </si>
  <si>
    <t>Hahn (E)</t>
  </si>
  <si>
    <t>Höhenleitner (E)</t>
  </si>
  <si>
    <t>Hommel (E)</t>
  </si>
  <si>
    <t>Kosick (E)</t>
  </si>
  <si>
    <t>Kostyrev (E)</t>
  </si>
  <si>
    <t>Kreutzer (E)</t>
  </si>
  <si>
    <t>Mann (E)</t>
  </si>
  <si>
    <t>Mayr (E)</t>
  </si>
  <si>
    <t>Melischko (E)</t>
  </si>
  <si>
    <t>Oppenheimer (E)</t>
  </si>
  <si>
    <t>Polaczek (E)</t>
  </si>
  <si>
    <t>Rautert (E)</t>
  </si>
  <si>
    <t>Reiss (E)</t>
  </si>
  <si>
    <t>Röthke (E)</t>
  </si>
  <si>
    <t>Schlager (E)</t>
  </si>
  <si>
    <t>Schnitzer (E)</t>
  </si>
  <si>
    <t>Schymainski (E)</t>
  </si>
  <si>
    <t>Seidenberg (E)</t>
  </si>
  <si>
    <t>Tutschek (E)</t>
  </si>
  <si>
    <t>Wörle (E)</t>
  </si>
  <si>
    <t>Zurek (E)</t>
  </si>
  <si>
    <t>Henrich (E)</t>
  </si>
  <si>
    <t>Piros (E)</t>
  </si>
  <si>
    <t>Letang (E)</t>
  </si>
  <si>
    <t>KOSICK</t>
  </si>
  <si>
    <t>Beaufait (E)</t>
  </si>
  <si>
    <t>RAUTERT</t>
  </si>
  <si>
    <t>Courchaine (E)</t>
  </si>
  <si>
    <t>Chouinard (E)</t>
  </si>
  <si>
    <t>ZUREK</t>
  </si>
  <si>
    <t>HOLZER</t>
  </si>
  <si>
    <t>SEIDENBERG</t>
  </si>
  <si>
    <t>MELISCHKO</t>
  </si>
  <si>
    <t>Barta, B. (E)</t>
  </si>
  <si>
    <t>MAYR</t>
  </si>
  <si>
    <t>Jörg (E)</t>
  </si>
  <si>
    <t>Walter (E)</t>
  </si>
  <si>
    <t>BAXMANN</t>
  </si>
  <si>
    <t>DRAXINGER</t>
  </si>
  <si>
    <t>Dietrich (E)</t>
  </si>
  <si>
    <t>HAHN</t>
  </si>
  <si>
    <t>SCHYMAINSKI</t>
  </si>
  <si>
    <t>HÖHENLEITNER</t>
  </si>
  <si>
    <t>Treille (E)</t>
  </si>
  <si>
    <t>Flaake (E)</t>
  </si>
  <si>
    <t>PEACOCK</t>
  </si>
  <si>
    <t>Peacock (V)</t>
  </si>
  <si>
    <t>Peacock, Shane</t>
  </si>
  <si>
    <t>Pyka, D. (E)</t>
  </si>
  <si>
    <t>Schütz, Felix</t>
  </si>
  <si>
    <t>SCHÜTZ</t>
  </si>
  <si>
    <t>Schütz (V)</t>
  </si>
  <si>
    <t>SLANEY</t>
  </si>
  <si>
    <t>Slaney (V)</t>
  </si>
  <si>
    <t>Osterloh (E)</t>
  </si>
  <si>
    <t>Slaney, John</t>
  </si>
  <si>
    <t>Blanchard (V)</t>
  </si>
  <si>
    <t>Stefaniszin (V)</t>
  </si>
  <si>
    <t>Beechey (V)</t>
  </si>
  <si>
    <t>Valicevic (V)</t>
  </si>
  <si>
    <t>Wietfeldt (V)</t>
  </si>
  <si>
    <t>Müller, Ma. (V)</t>
  </si>
  <si>
    <t>Bassen (V)</t>
  </si>
  <si>
    <t>Danner (V)</t>
  </si>
  <si>
    <t>Weiss (E)</t>
  </si>
  <si>
    <t>Weiss (V)</t>
  </si>
  <si>
    <t>Retzer, C. (V)</t>
  </si>
  <si>
    <t>Braun (V)</t>
  </si>
  <si>
    <t>Waginger (V)</t>
  </si>
  <si>
    <t>Carciola (V)</t>
  </si>
  <si>
    <t>Blanchard, Sean</t>
  </si>
  <si>
    <t>Stefaniszin, Sebastian</t>
  </si>
  <si>
    <t>Beechey, Tyler</t>
  </si>
  <si>
    <t>Valicevic, Rob</t>
  </si>
  <si>
    <t>Wietfeldt, Christoph</t>
  </si>
  <si>
    <t>Müller, Marcel</t>
  </si>
  <si>
    <t>Bassen, Chad</t>
  </si>
  <si>
    <t>Danner, Simon</t>
  </si>
  <si>
    <t>Weiss, Alexander</t>
  </si>
  <si>
    <t>Retzer, Christian</t>
  </si>
  <si>
    <t>Braun, Constantin</t>
  </si>
  <si>
    <t>Waginger, Michael</t>
  </si>
  <si>
    <t>Carciola, Fabio</t>
  </si>
  <si>
    <t>Carciola (E)</t>
  </si>
  <si>
    <t>Waginger (E)</t>
  </si>
  <si>
    <t>Braun (E)</t>
  </si>
  <si>
    <t>Retzer, C. (E)</t>
  </si>
  <si>
    <t>Danner (E)</t>
  </si>
  <si>
    <t>Bassen (E)</t>
  </si>
  <si>
    <t>Müller, Ma. (E)</t>
  </si>
  <si>
    <t>Wietfeldt (E)</t>
  </si>
  <si>
    <t>Valicevic (E)</t>
  </si>
  <si>
    <t>Beechey (E)</t>
  </si>
  <si>
    <t>Stefaniszin (E)</t>
  </si>
  <si>
    <t>Blanchard (E)</t>
  </si>
  <si>
    <t>BEECHEY</t>
  </si>
  <si>
    <t>Wikström (E)</t>
  </si>
  <si>
    <t>BLANCHARD</t>
  </si>
  <si>
    <t>WEISS</t>
  </si>
  <si>
    <t>GAWLIK</t>
  </si>
  <si>
    <t>Reimer, P. (E)</t>
  </si>
  <si>
    <t>HILPERT</t>
  </si>
  <si>
    <t>Hurtaj (E)</t>
  </si>
  <si>
    <t>Mueller (E)</t>
  </si>
  <si>
    <t>Brennan (E)</t>
  </si>
  <si>
    <t>GENZE</t>
  </si>
  <si>
    <t>Keller F. (E)</t>
  </si>
  <si>
    <t>Fical (E)</t>
  </si>
  <si>
    <t>BRAUN</t>
  </si>
  <si>
    <t>Brown (E)</t>
  </si>
  <si>
    <t>KOZHEVNIKOV</t>
  </si>
  <si>
    <t>Leeb, G. (E)</t>
  </si>
  <si>
    <t>King (E)</t>
  </si>
  <si>
    <t>RÖTHKE</t>
  </si>
  <si>
    <t>Vogler, Heiko</t>
  </si>
  <si>
    <t>Vogler (E)</t>
  </si>
  <si>
    <t>Vogler (V)</t>
  </si>
  <si>
    <t>TKACZUK</t>
  </si>
  <si>
    <t>Tkaczuk (V)</t>
  </si>
  <si>
    <t>Tkaczuk, Daniel</t>
  </si>
  <si>
    <t>ASK</t>
  </si>
  <si>
    <t>Ask (V)</t>
  </si>
  <si>
    <t>Ask, Morten</t>
  </si>
  <si>
    <t>Schenkel (E)</t>
  </si>
  <si>
    <t>Schenkel (V)</t>
  </si>
  <si>
    <t>Schenkel, Thomas</t>
  </si>
  <si>
    <t>Oravec (E)</t>
  </si>
  <si>
    <t>Oravec (V)</t>
  </si>
  <si>
    <t>Oravec, Christopher</t>
  </si>
  <si>
    <t>Boon (E)</t>
  </si>
  <si>
    <t>Boon (V)</t>
  </si>
  <si>
    <t>Boon, Peter</t>
  </si>
  <si>
    <t>Schietzold (E)</t>
  </si>
  <si>
    <t>Schietzold (V)</t>
  </si>
  <si>
    <t>Schietzold, Andre</t>
  </si>
  <si>
    <t>Sommerfeld (E)</t>
  </si>
  <si>
    <t>Sommerfeld (V)</t>
  </si>
  <si>
    <t>Sommerfeld, Marcus</t>
  </si>
  <si>
    <t>Redlihs (E)</t>
  </si>
  <si>
    <t>Redlihs (V)</t>
  </si>
  <si>
    <t>Redlihs, Krisjanis</t>
  </si>
  <si>
    <t>Lingemann (E)</t>
  </si>
  <si>
    <t>Lingemann (V)</t>
  </si>
  <si>
    <t>Lingemann, Max</t>
  </si>
  <si>
    <t>BRIGHT</t>
  </si>
  <si>
    <t>Bright (V)</t>
  </si>
  <si>
    <t>Bright, Chris</t>
  </si>
  <si>
    <t>Blank, S. (E)</t>
  </si>
  <si>
    <t>Blank, S. (V)</t>
  </si>
  <si>
    <t>Blank, Sachar</t>
  </si>
  <si>
    <t>Hinterstocker (E)</t>
  </si>
  <si>
    <t>Hinterstocker (V)</t>
  </si>
  <si>
    <t>Hinterstocker, Martin</t>
  </si>
  <si>
    <t>BUCKLEY</t>
  </si>
  <si>
    <t>Buckley (V)</t>
  </si>
  <si>
    <t>Buckley, Brendan</t>
  </si>
  <si>
    <t>Sturm (E)</t>
  </si>
  <si>
    <t>MCGILLIS</t>
  </si>
  <si>
    <t>McGillis (V)</t>
  </si>
  <si>
    <t>McGillis, Dan</t>
  </si>
  <si>
    <t>VOCE</t>
  </si>
  <si>
    <t>Voce (V)</t>
  </si>
  <si>
    <t>Voce, Tony</t>
  </si>
  <si>
    <t>Pinizzotto (E)</t>
  </si>
  <si>
    <t>SCHOPPER</t>
  </si>
  <si>
    <t>BAZANY</t>
  </si>
  <si>
    <t>Tölzer (E Ind.)</t>
  </si>
  <si>
    <t>Tölzer (E Fly.)</t>
  </si>
  <si>
    <t>MÜLLER, MA. (Fly.)</t>
  </si>
  <si>
    <t>MÜLLER, MA. (Ind.)</t>
  </si>
  <si>
    <t>POLACZEK</t>
  </si>
  <si>
    <t>WIETFELDT</t>
  </si>
  <si>
    <t>TÖLZER</t>
  </si>
  <si>
    <t>KREUTZER</t>
  </si>
  <si>
    <t>MANN</t>
  </si>
  <si>
    <t>Fata (E)</t>
  </si>
  <si>
    <t>Ulmer, L. (E)</t>
  </si>
  <si>
    <t>Dunham (E)</t>
  </si>
  <si>
    <t>Radunske (E)</t>
  </si>
  <si>
    <t>Hospelt (E)</t>
  </si>
  <si>
    <t>TUTSCHEK</t>
  </si>
  <si>
    <t>Aab (E)</t>
  </si>
  <si>
    <t>NIKIFORUK</t>
  </si>
  <si>
    <t>Nikiforuk (V)</t>
  </si>
  <si>
    <t>Nikiforuk, Alex</t>
  </si>
  <si>
    <t>AST</t>
  </si>
  <si>
    <t>ANDRESS</t>
  </si>
  <si>
    <t>Andress (V)</t>
  </si>
  <si>
    <t>Andress, Doug</t>
  </si>
  <si>
    <t>Münster (V)</t>
  </si>
  <si>
    <t>Münster (E)</t>
  </si>
  <si>
    <t>Münster, Jan</t>
  </si>
  <si>
    <t>Werner (E)</t>
  </si>
  <si>
    <t>Werner (V)</t>
  </si>
  <si>
    <t>Werner, Eric</t>
  </si>
  <si>
    <t>Mitchell (E)</t>
  </si>
  <si>
    <t>Mitchell (V)</t>
  </si>
  <si>
    <t>Mitchell, Adam</t>
  </si>
  <si>
    <t>Horneber (E)</t>
  </si>
  <si>
    <t>Horneber (V)</t>
  </si>
  <si>
    <t>Hornerber, Stefan</t>
  </si>
  <si>
    <t>Johnson (E)</t>
  </si>
  <si>
    <t>Johnson (V)</t>
  </si>
  <si>
    <t>Johnson, Gregg</t>
  </si>
  <si>
    <t>Fast (V)</t>
  </si>
  <si>
    <t>Fast, Brad</t>
  </si>
  <si>
    <t>Hölscher (E)</t>
  </si>
  <si>
    <t>Hölscher (V)</t>
  </si>
  <si>
    <t>Hölscher, Henrik</t>
  </si>
  <si>
    <t>Spets (E)</t>
  </si>
  <si>
    <t>Spets (V)</t>
  </si>
  <si>
    <t>Spets, Lars-Erik</t>
  </si>
  <si>
    <t>Wrigley (E)</t>
  </si>
  <si>
    <t>Wrigley (V)</t>
  </si>
  <si>
    <t>Wrigley, David</t>
  </si>
  <si>
    <t>MARSTERS</t>
  </si>
  <si>
    <t>Marsters (V)</t>
  </si>
  <si>
    <t>Marsters, Nathan</t>
  </si>
  <si>
    <t>Rogles (E)</t>
  </si>
  <si>
    <t>Johansson (E)</t>
  </si>
  <si>
    <t>Johansson (V)</t>
  </si>
  <si>
    <t>Johansson, Daniel</t>
  </si>
  <si>
    <t>SAUVE</t>
  </si>
  <si>
    <t>Sauve (V)</t>
  </si>
  <si>
    <t>Sauve, Philippe</t>
  </si>
  <si>
    <t>Ondruschka (E)</t>
  </si>
  <si>
    <t>Ondruschka (V)</t>
  </si>
  <si>
    <t>Ondruschka, Florian</t>
  </si>
  <si>
    <t>Kreitl (E)</t>
  </si>
  <si>
    <t>Kreitl (V)</t>
  </si>
  <si>
    <t>Kreitl, Michael</t>
  </si>
  <si>
    <t>FAST</t>
  </si>
  <si>
    <t>Grygiel (E)</t>
  </si>
  <si>
    <t>Kink (E)</t>
  </si>
  <si>
    <t>WAGINGER</t>
  </si>
  <si>
    <t>Heerema (E)</t>
  </si>
  <si>
    <t>Boguniecki (E)</t>
  </si>
  <si>
    <t>WRIGLEY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</si>
</sst>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0"/>
  <sheetViews>
    <sheetView tabSelected="1" workbookViewId="0" topLeftCell="A1">
      <pane ySplit="435" topLeftCell="BM1" activePane="bottomLeft" state="split"/>
      <selection pane="topLeft" activeCell="F158" sqref="F158"/>
      <selection pane="bottomLeft" activeCell="P507" sqref="P507"/>
    </sheetView>
  </sheetViews>
  <sheetFormatPr defaultColWidth="11.421875" defaultRowHeight="12.75"/>
  <cols>
    <col min="1" max="1" width="13.421875" style="2" bestFit="1" customWidth="1"/>
    <col min="2" max="3" width="2.421875" style="3" bestFit="1" customWidth="1"/>
    <col min="4" max="4" width="2.421875" style="1" bestFit="1" customWidth="1"/>
    <col min="5" max="5" width="3.421875" style="3" bestFit="1" customWidth="1"/>
    <col min="6" max="6" width="3.7109375" style="3" bestFit="1" customWidth="1"/>
    <col min="7" max="7" width="3.57421875" style="3" bestFit="1" customWidth="1"/>
    <col min="8" max="8" width="3.8515625" style="1" bestFit="1" customWidth="1"/>
    <col min="9" max="10" width="4.140625" style="1" bestFit="1" customWidth="1"/>
    <col min="11" max="11" width="3.28125" style="1" bestFit="1" customWidth="1"/>
    <col min="12" max="12" width="2.8515625" style="1" bestFit="1" customWidth="1"/>
    <col min="13" max="13" width="3.28125" style="1" bestFit="1" customWidth="1"/>
    <col min="14" max="14" width="3.00390625" style="1" bestFit="1" customWidth="1"/>
    <col min="15" max="15" width="3.140625" style="1" bestFit="1" customWidth="1"/>
    <col min="16" max="17" width="4.00390625" style="1" bestFit="1" customWidth="1"/>
    <col min="18" max="18" width="3.28125" style="1" bestFit="1" customWidth="1"/>
    <col min="19" max="21" width="3.140625" style="1" bestFit="1" customWidth="1"/>
    <col min="22" max="22" width="3.7109375" style="1" bestFit="1" customWidth="1"/>
    <col min="23" max="23" width="4.00390625" style="1" bestFit="1" customWidth="1"/>
    <col min="24" max="24" width="3.00390625" style="1" bestFit="1" customWidth="1"/>
    <col min="25" max="16384" width="11.421875" style="1" customWidth="1"/>
  </cols>
  <sheetData>
    <row r="1" spans="1:24" ht="9">
      <c r="A1" s="5" t="s">
        <v>638</v>
      </c>
      <c r="B1" s="6" t="s">
        <v>634</v>
      </c>
      <c r="C1" s="6" t="s">
        <v>639</v>
      </c>
      <c r="D1" s="6" t="s">
        <v>637</v>
      </c>
      <c r="E1" s="6" t="s">
        <v>303</v>
      </c>
      <c r="F1" s="6" t="s">
        <v>640</v>
      </c>
      <c r="G1" s="6" t="s">
        <v>304</v>
      </c>
      <c r="H1" s="19" t="s">
        <v>305</v>
      </c>
      <c r="I1" s="21" t="s">
        <v>306</v>
      </c>
      <c r="J1" s="22" t="s">
        <v>307</v>
      </c>
      <c r="K1" s="22" t="s">
        <v>320</v>
      </c>
      <c r="L1" s="22" t="s">
        <v>308</v>
      </c>
      <c r="M1" s="22" t="s">
        <v>309</v>
      </c>
      <c r="N1" s="22" t="s">
        <v>310</v>
      </c>
      <c r="O1" s="22" t="s">
        <v>311</v>
      </c>
      <c r="P1" s="22" t="s">
        <v>312</v>
      </c>
      <c r="Q1" s="22" t="s">
        <v>313</v>
      </c>
      <c r="R1" s="22" t="s">
        <v>314</v>
      </c>
      <c r="S1" s="22" t="s">
        <v>315</v>
      </c>
      <c r="T1" s="22" t="s">
        <v>316</v>
      </c>
      <c r="U1" s="22" t="s">
        <v>317</v>
      </c>
      <c r="V1" s="22" t="s">
        <v>318</v>
      </c>
      <c r="W1" s="22" t="s">
        <v>319</v>
      </c>
      <c r="X1" s="23" t="s">
        <v>321</v>
      </c>
    </row>
    <row r="2" spans="1:24" ht="9">
      <c r="A2" s="10" t="s">
        <v>34</v>
      </c>
      <c r="B2" s="11"/>
      <c r="C2" s="15"/>
      <c r="D2" s="15">
        <f aca="true" t="shared" si="0" ref="D2:D45">SUM(B2*10+C2*3)</f>
        <v>0</v>
      </c>
      <c r="E2" s="15"/>
      <c r="F2" s="15"/>
      <c r="G2" s="15"/>
      <c r="H2" s="20">
        <f aca="true" t="shared" si="1" ref="H2:H45">SUM(D2-E2*5+F2*5)</f>
        <v>0</v>
      </c>
      <c r="I2" s="26"/>
      <c r="J2" s="15"/>
      <c r="K2" s="15"/>
      <c r="L2" s="15">
        <f>SUM(H2)</f>
        <v>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7"/>
    </row>
    <row r="3" spans="1:24" ht="9">
      <c r="A3" s="10" t="s">
        <v>42</v>
      </c>
      <c r="B3" s="11"/>
      <c r="C3" s="15"/>
      <c r="D3" s="15">
        <f t="shared" si="0"/>
        <v>0</v>
      </c>
      <c r="E3" s="15"/>
      <c r="F3" s="15"/>
      <c r="G3" s="15"/>
      <c r="H3" s="20">
        <f t="shared" si="1"/>
        <v>0</v>
      </c>
      <c r="I3" s="26"/>
      <c r="J3" s="15"/>
      <c r="K3" s="15">
        <f>SUM(H3)</f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7"/>
    </row>
    <row r="4" spans="1:24" ht="9">
      <c r="A4" s="10" t="s">
        <v>43</v>
      </c>
      <c r="B4" s="11"/>
      <c r="C4" s="15"/>
      <c r="D4" s="15">
        <f t="shared" si="0"/>
        <v>0</v>
      </c>
      <c r="E4" s="15"/>
      <c r="F4" s="15"/>
      <c r="G4" s="15"/>
      <c r="H4" s="20">
        <f t="shared" si="1"/>
        <v>0</v>
      </c>
      <c r="I4" s="26"/>
      <c r="J4" s="15"/>
      <c r="K4" s="15"/>
      <c r="L4" s="15"/>
      <c r="M4" s="15"/>
      <c r="N4" s="15"/>
      <c r="O4" s="15"/>
      <c r="P4" s="15">
        <f>SUM(H4)</f>
        <v>0</v>
      </c>
      <c r="Q4" s="15"/>
      <c r="R4" s="15"/>
      <c r="S4" s="15"/>
      <c r="T4" s="15"/>
      <c r="U4" s="15"/>
      <c r="V4" s="15"/>
      <c r="W4" s="15"/>
      <c r="X4" s="27"/>
    </row>
    <row r="5" spans="1:24" ht="9">
      <c r="A5" s="10" t="s">
        <v>46</v>
      </c>
      <c r="B5" s="11"/>
      <c r="C5" s="15">
        <v>1</v>
      </c>
      <c r="D5" s="15">
        <f t="shared" si="0"/>
        <v>3</v>
      </c>
      <c r="E5" s="15"/>
      <c r="F5" s="15">
        <v>1</v>
      </c>
      <c r="G5" s="15"/>
      <c r="H5" s="20">
        <f t="shared" si="1"/>
        <v>8</v>
      </c>
      <c r="I5" s="26"/>
      <c r="J5" s="15"/>
      <c r="K5" s="15"/>
      <c r="L5" s="15"/>
      <c r="M5" s="15"/>
      <c r="N5" s="15"/>
      <c r="O5" s="15"/>
      <c r="P5" s="15"/>
      <c r="Q5" s="15"/>
      <c r="R5" s="15">
        <f>SUM(H5)</f>
        <v>8</v>
      </c>
      <c r="S5" s="15"/>
      <c r="T5" s="15"/>
      <c r="U5" s="15"/>
      <c r="V5" s="15"/>
      <c r="W5" s="15"/>
      <c r="X5" s="27"/>
    </row>
    <row r="6" spans="1:24" ht="9">
      <c r="A6" s="12" t="s">
        <v>81</v>
      </c>
      <c r="B6" s="11"/>
      <c r="C6" s="15">
        <v>3</v>
      </c>
      <c r="D6" s="15">
        <f t="shared" si="0"/>
        <v>9</v>
      </c>
      <c r="E6" s="15"/>
      <c r="F6" s="15">
        <v>4</v>
      </c>
      <c r="G6" s="15"/>
      <c r="H6" s="20">
        <f t="shared" si="1"/>
        <v>29</v>
      </c>
      <c r="I6" s="26"/>
      <c r="J6" s="15"/>
      <c r="K6" s="15"/>
      <c r="L6" s="15"/>
      <c r="M6" s="15"/>
      <c r="N6" s="15"/>
      <c r="O6" s="15"/>
      <c r="P6" s="15"/>
      <c r="Q6" s="15">
        <f>SUM(H6)</f>
        <v>29</v>
      </c>
      <c r="R6" s="15"/>
      <c r="S6" s="15"/>
      <c r="T6" s="15"/>
      <c r="U6" s="15"/>
      <c r="V6" s="15"/>
      <c r="W6" s="15"/>
      <c r="X6" s="27"/>
    </row>
    <row r="7" spans="1:24" ht="9">
      <c r="A7" s="10" t="s">
        <v>85</v>
      </c>
      <c r="B7" s="11"/>
      <c r="C7" s="15"/>
      <c r="D7" s="15">
        <f t="shared" si="0"/>
        <v>0</v>
      </c>
      <c r="E7" s="15"/>
      <c r="F7" s="15"/>
      <c r="G7" s="15"/>
      <c r="H7" s="20">
        <f t="shared" si="1"/>
        <v>0</v>
      </c>
      <c r="I7" s="26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f>SUM(H7)</f>
        <v>0</v>
      </c>
      <c r="U7" s="15"/>
      <c r="V7" s="15"/>
      <c r="W7" s="15"/>
      <c r="X7" s="27"/>
    </row>
    <row r="8" spans="1:24" ht="9">
      <c r="A8" s="12" t="s">
        <v>89</v>
      </c>
      <c r="B8" s="11"/>
      <c r="C8" s="15"/>
      <c r="D8" s="15">
        <f t="shared" si="0"/>
        <v>0</v>
      </c>
      <c r="E8" s="15"/>
      <c r="F8" s="15"/>
      <c r="G8" s="15"/>
      <c r="H8" s="20">
        <f t="shared" si="1"/>
        <v>0</v>
      </c>
      <c r="I8" s="2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f>SUM(H8)</f>
        <v>0</v>
      </c>
      <c r="V8" s="15"/>
      <c r="W8" s="15"/>
      <c r="X8" s="27"/>
    </row>
    <row r="9" spans="1:24" ht="9">
      <c r="A9" s="12" t="s">
        <v>91</v>
      </c>
      <c r="B9" s="11"/>
      <c r="C9" s="15"/>
      <c r="D9" s="15">
        <f t="shared" si="0"/>
        <v>0</v>
      </c>
      <c r="E9" s="15"/>
      <c r="F9" s="15"/>
      <c r="G9" s="15"/>
      <c r="H9" s="20">
        <f t="shared" si="1"/>
        <v>0</v>
      </c>
      <c r="I9" s="26"/>
      <c r="J9" s="15">
        <f>SUM(H9)</f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7"/>
    </row>
    <row r="10" spans="1:24" ht="9">
      <c r="A10" s="12" t="s">
        <v>114</v>
      </c>
      <c r="B10" s="11"/>
      <c r="C10" s="15"/>
      <c r="D10" s="15">
        <f t="shared" si="0"/>
        <v>0</v>
      </c>
      <c r="E10" s="15"/>
      <c r="F10" s="15">
        <v>4</v>
      </c>
      <c r="G10" s="15"/>
      <c r="H10" s="20">
        <f t="shared" si="1"/>
        <v>20</v>
      </c>
      <c r="I10" s="26"/>
      <c r="J10" s="15"/>
      <c r="K10" s="15"/>
      <c r="L10" s="15"/>
      <c r="M10" s="15"/>
      <c r="N10" s="15">
        <f>SUM(H10)</f>
        <v>20</v>
      </c>
      <c r="O10" s="15"/>
      <c r="P10" s="15"/>
      <c r="Q10" s="15"/>
      <c r="R10" s="15"/>
      <c r="S10" s="15"/>
      <c r="T10" s="15"/>
      <c r="U10" s="15"/>
      <c r="V10" s="15"/>
      <c r="W10" s="15"/>
      <c r="X10" s="27"/>
    </row>
    <row r="11" spans="1:24" ht="9">
      <c r="A11" s="10" t="s">
        <v>120</v>
      </c>
      <c r="B11" s="11"/>
      <c r="C11" s="15"/>
      <c r="D11" s="15">
        <f t="shared" si="0"/>
        <v>0</v>
      </c>
      <c r="E11" s="15"/>
      <c r="F11" s="15"/>
      <c r="G11" s="15"/>
      <c r="H11" s="20">
        <f t="shared" si="1"/>
        <v>0</v>
      </c>
      <c r="I11" s="2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>SUM(H11)</f>
        <v>0</v>
      </c>
      <c r="X11" s="27"/>
    </row>
    <row r="12" spans="1:24" ht="9">
      <c r="A12" s="10" t="s">
        <v>121</v>
      </c>
      <c r="B12" s="11"/>
      <c r="C12" s="15">
        <v>2</v>
      </c>
      <c r="D12" s="15">
        <f t="shared" si="0"/>
        <v>6</v>
      </c>
      <c r="E12" s="15"/>
      <c r="F12" s="15">
        <v>1</v>
      </c>
      <c r="G12" s="15"/>
      <c r="H12" s="20">
        <f t="shared" si="1"/>
        <v>11</v>
      </c>
      <c r="I12" s="26"/>
      <c r="J12" s="15"/>
      <c r="K12" s="15"/>
      <c r="L12" s="15"/>
      <c r="M12" s="15">
        <f>SUM(H12)</f>
        <v>11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7"/>
    </row>
    <row r="13" spans="1:24" ht="9">
      <c r="A13" s="10" t="s">
        <v>869</v>
      </c>
      <c r="B13" s="11"/>
      <c r="C13" s="15"/>
      <c r="D13" s="15">
        <f t="shared" si="0"/>
        <v>0</v>
      </c>
      <c r="E13" s="15"/>
      <c r="F13" s="15"/>
      <c r="G13" s="15"/>
      <c r="H13" s="20">
        <f t="shared" si="1"/>
        <v>0</v>
      </c>
      <c r="I13" s="2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7"/>
    </row>
    <row r="14" spans="1:24" ht="9">
      <c r="A14" s="10" t="s">
        <v>870</v>
      </c>
      <c r="B14" s="11"/>
      <c r="C14" s="15"/>
      <c r="D14" s="15">
        <f t="shared" si="0"/>
        <v>0</v>
      </c>
      <c r="E14" s="15"/>
      <c r="F14" s="15"/>
      <c r="G14" s="15"/>
      <c r="H14" s="20">
        <f t="shared" si="1"/>
        <v>0</v>
      </c>
      <c r="I14" s="2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7"/>
    </row>
    <row r="15" spans="1:24" ht="9">
      <c r="A15" s="12" t="s">
        <v>135</v>
      </c>
      <c r="B15" s="11"/>
      <c r="C15" s="15"/>
      <c r="D15" s="15">
        <f t="shared" si="0"/>
        <v>0</v>
      </c>
      <c r="E15" s="15"/>
      <c r="F15" s="15"/>
      <c r="G15" s="15"/>
      <c r="H15" s="20">
        <f t="shared" si="1"/>
        <v>0</v>
      </c>
      <c r="I15" s="26"/>
      <c r="J15" s="15"/>
      <c r="K15" s="15"/>
      <c r="L15" s="15"/>
      <c r="M15" s="15"/>
      <c r="N15" s="15"/>
      <c r="O15" s="15">
        <f>SUM(H15)</f>
        <v>0</v>
      </c>
      <c r="P15" s="15"/>
      <c r="Q15" s="15"/>
      <c r="R15" s="15"/>
      <c r="S15" s="15"/>
      <c r="T15" s="15"/>
      <c r="U15" s="15"/>
      <c r="V15" s="15"/>
      <c r="W15" s="15"/>
      <c r="X15" s="27"/>
    </row>
    <row r="16" spans="1:24" ht="9">
      <c r="A16" s="10" t="s">
        <v>138</v>
      </c>
      <c r="B16" s="11"/>
      <c r="C16" s="15"/>
      <c r="D16" s="15">
        <f t="shared" si="0"/>
        <v>0</v>
      </c>
      <c r="E16" s="15"/>
      <c r="F16" s="15"/>
      <c r="G16" s="15"/>
      <c r="H16" s="20">
        <f t="shared" si="1"/>
        <v>0</v>
      </c>
      <c r="I16" s="26"/>
      <c r="J16" s="15"/>
      <c r="K16" s="15"/>
      <c r="L16" s="15"/>
      <c r="M16" s="15">
        <f>SUM(H16)</f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7"/>
    </row>
    <row r="17" spans="1:24" ht="9">
      <c r="A17" s="10" t="s">
        <v>142</v>
      </c>
      <c r="B17" s="11"/>
      <c r="C17" s="15">
        <v>1</v>
      </c>
      <c r="D17" s="15">
        <f t="shared" si="0"/>
        <v>3</v>
      </c>
      <c r="E17" s="15"/>
      <c r="F17" s="15">
        <v>1</v>
      </c>
      <c r="G17" s="15"/>
      <c r="H17" s="20">
        <f t="shared" si="1"/>
        <v>8</v>
      </c>
      <c r="I17" s="26">
        <f>SUM(H17)</f>
        <v>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7"/>
    </row>
    <row r="18" spans="1:24" ht="9">
      <c r="A18" s="10" t="s">
        <v>145</v>
      </c>
      <c r="B18" s="11"/>
      <c r="C18" s="15"/>
      <c r="D18" s="15">
        <f t="shared" si="0"/>
        <v>0</v>
      </c>
      <c r="E18" s="15"/>
      <c r="F18" s="15"/>
      <c r="G18" s="15"/>
      <c r="H18" s="20">
        <f t="shared" si="1"/>
        <v>0</v>
      </c>
      <c r="I18" s="26"/>
      <c r="J18" s="15"/>
      <c r="K18" s="15"/>
      <c r="L18" s="15">
        <f>SUM(H18)</f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7"/>
    </row>
    <row r="19" spans="1:24" ht="9">
      <c r="A19" s="10" t="s">
        <v>153</v>
      </c>
      <c r="B19" s="11"/>
      <c r="C19" s="15"/>
      <c r="D19" s="15">
        <f t="shared" si="0"/>
        <v>0</v>
      </c>
      <c r="E19" s="15"/>
      <c r="F19" s="15">
        <v>3</v>
      </c>
      <c r="G19" s="15"/>
      <c r="H19" s="20">
        <f t="shared" si="1"/>
        <v>15</v>
      </c>
      <c r="I19" s="2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7">
        <f>SUM(H19)</f>
        <v>15</v>
      </c>
    </row>
    <row r="20" spans="1:24" ht="9">
      <c r="A20" s="10" t="s">
        <v>155</v>
      </c>
      <c r="B20" s="11"/>
      <c r="C20" s="15"/>
      <c r="D20" s="15">
        <f t="shared" si="0"/>
        <v>0</v>
      </c>
      <c r="E20" s="15"/>
      <c r="F20" s="15"/>
      <c r="G20" s="15"/>
      <c r="H20" s="20">
        <f t="shared" si="1"/>
        <v>0</v>
      </c>
      <c r="I20" s="26"/>
      <c r="J20" s="15">
        <f>SUM(H20)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7"/>
    </row>
    <row r="21" spans="1:24" ht="9">
      <c r="A21" s="10" t="s">
        <v>160</v>
      </c>
      <c r="B21" s="11"/>
      <c r="C21" s="15"/>
      <c r="D21" s="15">
        <f t="shared" si="0"/>
        <v>0</v>
      </c>
      <c r="E21" s="15"/>
      <c r="F21" s="15"/>
      <c r="G21" s="15"/>
      <c r="H21" s="20">
        <f t="shared" si="1"/>
        <v>0</v>
      </c>
      <c r="I21" s="2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f>SUM(H21)</f>
        <v>0</v>
      </c>
      <c r="U21" s="15"/>
      <c r="V21" s="15"/>
      <c r="W21" s="15"/>
      <c r="X21" s="27"/>
    </row>
    <row r="22" spans="1:24" ht="9">
      <c r="A22" s="10" t="s">
        <v>650</v>
      </c>
      <c r="B22" s="11"/>
      <c r="C22" s="15"/>
      <c r="D22" s="15">
        <f t="shared" si="0"/>
        <v>0</v>
      </c>
      <c r="E22" s="15"/>
      <c r="F22" s="15"/>
      <c r="G22" s="15"/>
      <c r="H22" s="20">
        <f t="shared" si="1"/>
        <v>0</v>
      </c>
      <c r="I22" s="2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7"/>
    </row>
    <row r="23" spans="1:24" ht="9">
      <c r="A23" s="10" t="s">
        <v>176</v>
      </c>
      <c r="B23" s="11"/>
      <c r="C23" s="15">
        <v>4</v>
      </c>
      <c r="D23" s="15">
        <f t="shared" si="0"/>
        <v>12</v>
      </c>
      <c r="E23" s="15"/>
      <c r="F23" s="15">
        <v>4</v>
      </c>
      <c r="G23" s="15"/>
      <c r="H23" s="20">
        <f t="shared" si="1"/>
        <v>32</v>
      </c>
      <c r="I23" s="26"/>
      <c r="J23" s="15"/>
      <c r="K23" s="15"/>
      <c r="L23" s="15"/>
      <c r="M23" s="15"/>
      <c r="N23" s="15"/>
      <c r="O23" s="15"/>
      <c r="P23" s="15"/>
      <c r="Q23" s="15">
        <f>SUM(H23)</f>
        <v>32</v>
      </c>
      <c r="R23" s="15"/>
      <c r="S23" s="15"/>
      <c r="T23" s="15"/>
      <c r="U23" s="15"/>
      <c r="V23" s="15"/>
      <c r="W23" s="15"/>
      <c r="X23" s="27"/>
    </row>
    <row r="24" spans="1:24" ht="9">
      <c r="A24" s="10" t="s">
        <v>886</v>
      </c>
      <c r="B24" s="11"/>
      <c r="C24" s="15"/>
      <c r="D24" s="15">
        <f t="shared" si="0"/>
        <v>0</v>
      </c>
      <c r="E24" s="15"/>
      <c r="F24" s="15"/>
      <c r="G24" s="15"/>
      <c r="H24" s="20">
        <f t="shared" si="1"/>
        <v>0</v>
      </c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>
        <f>SUM(H24)</f>
        <v>0</v>
      </c>
      <c r="T24" s="15"/>
      <c r="U24" s="15"/>
      <c r="V24" s="15"/>
      <c r="W24" s="15"/>
      <c r="X24" s="27"/>
    </row>
    <row r="25" spans="1:24" ht="9">
      <c r="A25" s="10" t="s">
        <v>887</v>
      </c>
      <c r="B25" s="11"/>
      <c r="C25" s="15"/>
      <c r="D25" s="15">
        <f t="shared" si="0"/>
        <v>0</v>
      </c>
      <c r="E25" s="15"/>
      <c r="F25" s="15"/>
      <c r="G25" s="15"/>
      <c r="H25" s="20">
        <f t="shared" si="1"/>
        <v>0</v>
      </c>
      <c r="I25" s="2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7"/>
    </row>
    <row r="26" spans="1:24" ht="9">
      <c r="A26" s="12" t="s">
        <v>191</v>
      </c>
      <c r="B26" s="11"/>
      <c r="C26" s="15"/>
      <c r="D26" s="15">
        <f t="shared" si="0"/>
        <v>0</v>
      </c>
      <c r="E26" s="15"/>
      <c r="F26" s="15"/>
      <c r="G26" s="15"/>
      <c r="H26" s="20">
        <f t="shared" si="1"/>
        <v>0</v>
      </c>
      <c r="I26" s="26"/>
      <c r="J26" s="15"/>
      <c r="K26" s="15"/>
      <c r="L26" s="15"/>
      <c r="M26" s="15"/>
      <c r="N26" s="15"/>
      <c r="O26" s="15"/>
      <c r="P26" s="15"/>
      <c r="Q26" s="15"/>
      <c r="R26" s="15">
        <f>SUM(H26)</f>
        <v>0</v>
      </c>
      <c r="S26" s="15"/>
      <c r="T26" s="15"/>
      <c r="U26" s="15"/>
      <c r="V26" s="15"/>
      <c r="W26" s="15"/>
      <c r="X26" s="27"/>
    </row>
    <row r="27" spans="1:24" ht="9">
      <c r="A27" s="12" t="s">
        <v>194</v>
      </c>
      <c r="B27" s="11"/>
      <c r="C27" s="15">
        <v>5</v>
      </c>
      <c r="D27" s="15">
        <f t="shared" si="0"/>
        <v>15</v>
      </c>
      <c r="E27" s="15"/>
      <c r="F27" s="15">
        <v>1</v>
      </c>
      <c r="G27" s="15"/>
      <c r="H27" s="20">
        <f t="shared" si="1"/>
        <v>20</v>
      </c>
      <c r="I27" s="2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7">
        <f>SUM(H27)</f>
        <v>20</v>
      </c>
    </row>
    <row r="28" spans="1:24" ht="9">
      <c r="A28" s="12" t="s">
        <v>861</v>
      </c>
      <c r="B28" s="11"/>
      <c r="C28" s="15"/>
      <c r="D28" s="15">
        <f t="shared" si="0"/>
        <v>0</v>
      </c>
      <c r="E28" s="15"/>
      <c r="F28" s="15"/>
      <c r="G28" s="15"/>
      <c r="H28" s="20">
        <f t="shared" si="1"/>
        <v>0</v>
      </c>
      <c r="I28" s="2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7"/>
    </row>
    <row r="29" spans="1:24" ht="9">
      <c r="A29" s="12" t="s">
        <v>860</v>
      </c>
      <c r="B29" s="11"/>
      <c r="C29" s="15"/>
      <c r="D29" s="15">
        <f t="shared" si="0"/>
        <v>0</v>
      </c>
      <c r="E29" s="15"/>
      <c r="F29" s="15"/>
      <c r="G29" s="15"/>
      <c r="H29" s="20">
        <f t="shared" si="1"/>
        <v>0</v>
      </c>
      <c r="I29" s="2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7"/>
    </row>
    <row r="30" spans="1:24" ht="9">
      <c r="A30" s="10" t="s">
        <v>204</v>
      </c>
      <c r="B30" s="11"/>
      <c r="C30" s="15"/>
      <c r="D30" s="15">
        <f t="shared" si="0"/>
        <v>0</v>
      </c>
      <c r="E30" s="15"/>
      <c r="F30" s="15">
        <v>2</v>
      </c>
      <c r="G30" s="15"/>
      <c r="H30" s="20">
        <f t="shared" si="1"/>
        <v>10</v>
      </c>
      <c r="I30" s="26"/>
      <c r="J30" s="15"/>
      <c r="K30" s="15"/>
      <c r="L30" s="15"/>
      <c r="M30" s="15"/>
      <c r="N30" s="15"/>
      <c r="O30" s="15"/>
      <c r="P30" s="15">
        <f>SUM(H30)</f>
        <v>10</v>
      </c>
      <c r="Q30" s="15"/>
      <c r="R30" s="15"/>
      <c r="S30" s="15"/>
      <c r="T30" s="15"/>
      <c r="U30" s="15"/>
      <c r="V30" s="15"/>
      <c r="W30" s="15"/>
      <c r="X30" s="27"/>
    </row>
    <row r="31" spans="1:24" ht="9">
      <c r="A31" s="10" t="s">
        <v>206</v>
      </c>
      <c r="B31" s="11">
        <v>1</v>
      </c>
      <c r="C31" s="15">
        <v>2</v>
      </c>
      <c r="D31" s="15">
        <f t="shared" si="0"/>
        <v>16</v>
      </c>
      <c r="E31" s="15"/>
      <c r="F31" s="15">
        <v>1</v>
      </c>
      <c r="G31" s="15"/>
      <c r="H31" s="20">
        <f t="shared" si="1"/>
        <v>21</v>
      </c>
      <c r="I31" s="26"/>
      <c r="J31" s="15"/>
      <c r="K31" s="15">
        <f>SUM(H31)</f>
        <v>21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7"/>
    </row>
    <row r="32" spans="1:24" ht="9">
      <c r="A32" s="10" t="s">
        <v>225</v>
      </c>
      <c r="B32" s="11"/>
      <c r="C32" s="15"/>
      <c r="D32" s="15">
        <f t="shared" si="0"/>
        <v>0</v>
      </c>
      <c r="E32" s="15"/>
      <c r="F32" s="15">
        <v>1</v>
      </c>
      <c r="G32" s="15"/>
      <c r="H32" s="20">
        <f t="shared" si="1"/>
        <v>5</v>
      </c>
      <c r="I32" s="2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>
        <f>SUM(H32)</f>
        <v>5</v>
      </c>
      <c r="W32" s="15"/>
      <c r="X32" s="27"/>
    </row>
    <row r="33" spans="1:24" ht="9">
      <c r="A33" s="10" t="s">
        <v>233</v>
      </c>
      <c r="B33" s="11"/>
      <c r="C33" s="15">
        <v>1</v>
      </c>
      <c r="D33" s="15">
        <f t="shared" si="0"/>
        <v>3</v>
      </c>
      <c r="E33" s="15"/>
      <c r="F33" s="15">
        <v>1</v>
      </c>
      <c r="G33" s="15"/>
      <c r="H33" s="20">
        <f t="shared" si="1"/>
        <v>8</v>
      </c>
      <c r="I33" s="26"/>
      <c r="J33" s="15"/>
      <c r="K33" s="15"/>
      <c r="L33" s="15"/>
      <c r="M33" s="15"/>
      <c r="N33" s="15"/>
      <c r="O33" s="15"/>
      <c r="P33" s="15"/>
      <c r="Q33" s="15"/>
      <c r="R33" s="15"/>
      <c r="S33" s="15">
        <f>SUM(H33)</f>
        <v>8</v>
      </c>
      <c r="T33" s="15"/>
      <c r="U33" s="15"/>
      <c r="V33" s="15"/>
      <c r="W33" s="15"/>
      <c r="X33" s="27"/>
    </row>
    <row r="34" spans="1:24" ht="9">
      <c r="A34" s="10" t="s">
        <v>889</v>
      </c>
      <c r="B34" s="11"/>
      <c r="C34" s="15"/>
      <c r="D34" s="15">
        <f t="shared" si="0"/>
        <v>0</v>
      </c>
      <c r="E34" s="15"/>
      <c r="F34" s="15"/>
      <c r="G34" s="15"/>
      <c r="H34" s="20">
        <f t="shared" si="1"/>
        <v>0</v>
      </c>
      <c r="I34" s="2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7"/>
    </row>
    <row r="35" spans="1:24" ht="9">
      <c r="A35" s="10" t="s">
        <v>234</v>
      </c>
      <c r="B35" s="11"/>
      <c r="C35" s="15">
        <v>1</v>
      </c>
      <c r="D35" s="15">
        <f t="shared" si="0"/>
        <v>3</v>
      </c>
      <c r="E35" s="15"/>
      <c r="F35" s="15"/>
      <c r="G35" s="15"/>
      <c r="H35" s="20">
        <f t="shared" si="1"/>
        <v>3</v>
      </c>
      <c r="I35" s="26"/>
      <c r="J35" s="15"/>
      <c r="K35" s="15"/>
      <c r="L35" s="15"/>
      <c r="M35" s="15"/>
      <c r="N35" s="15">
        <f>SUM(H35)</f>
        <v>3</v>
      </c>
      <c r="O35" s="15"/>
      <c r="P35" s="15"/>
      <c r="Q35" s="15"/>
      <c r="R35" s="15"/>
      <c r="S35" s="15"/>
      <c r="T35" s="15"/>
      <c r="U35" s="15"/>
      <c r="V35" s="15"/>
      <c r="W35" s="15"/>
      <c r="X35" s="27"/>
    </row>
    <row r="36" spans="1:24" ht="9">
      <c r="A36" s="10" t="s">
        <v>893</v>
      </c>
      <c r="B36" s="11"/>
      <c r="C36" s="15"/>
      <c r="D36" s="15">
        <f t="shared" si="0"/>
        <v>0</v>
      </c>
      <c r="E36" s="15"/>
      <c r="F36" s="15"/>
      <c r="G36" s="15"/>
      <c r="H36" s="20">
        <f t="shared" si="1"/>
        <v>0</v>
      </c>
      <c r="I36" s="2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>
        <f>SUM(H36)</f>
        <v>0</v>
      </c>
      <c r="V36" s="15"/>
      <c r="W36" s="15"/>
      <c r="X36" s="27"/>
    </row>
    <row r="37" spans="1:24" ht="9">
      <c r="A37" s="10" t="s">
        <v>894</v>
      </c>
      <c r="B37" s="11"/>
      <c r="C37" s="15"/>
      <c r="D37" s="15">
        <f t="shared" si="0"/>
        <v>0</v>
      </c>
      <c r="E37" s="15"/>
      <c r="F37" s="15"/>
      <c r="G37" s="15"/>
      <c r="H37" s="20">
        <f t="shared" si="1"/>
        <v>0</v>
      </c>
      <c r="I37" s="2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7"/>
    </row>
    <row r="38" spans="1:24" ht="9">
      <c r="A38" s="10" t="s">
        <v>244</v>
      </c>
      <c r="B38" s="11"/>
      <c r="C38" s="15">
        <v>1</v>
      </c>
      <c r="D38" s="15">
        <f t="shared" si="0"/>
        <v>3</v>
      </c>
      <c r="E38" s="15"/>
      <c r="F38" s="15">
        <v>3</v>
      </c>
      <c r="G38" s="15"/>
      <c r="H38" s="20">
        <f t="shared" si="1"/>
        <v>18</v>
      </c>
      <c r="I38" s="2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f>SUM(H38)</f>
        <v>18</v>
      </c>
      <c r="V38" s="15"/>
      <c r="W38" s="15"/>
      <c r="X38" s="27"/>
    </row>
    <row r="39" spans="1:24" ht="9">
      <c r="A39" s="10" t="s">
        <v>764</v>
      </c>
      <c r="B39" s="11"/>
      <c r="C39" s="15"/>
      <c r="D39" s="15">
        <f t="shared" si="0"/>
        <v>0</v>
      </c>
      <c r="E39" s="15"/>
      <c r="F39" s="15"/>
      <c r="G39" s="15"/>
      <c r="H39" s="20">
        <f t="shared" si="1"/>
        <v>0</v>
      </c>
      <c r="I39" s="2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7"/>
    </row>
    <row r="40" spans="1:24" ht="9">
      <c r="A40" s="10" t="s">
        <v>728</v>
      </c>
      <c r="B40" s="11"/>
      <c r="C40" s="15">
        <v>1</v>
      </c>
      <c r="D40" s="15">
        <f t="shared" si="0"/>
        <v>3</v>
      </c>
      <c r="E40" s="15"/>
      <c r="F40" s="15"/>
      <c r="G40" s="15"/>
      <c r="H40" s="20">
        <f t="shared" si="1"/>
        <v>3</v>
      </c>
      <c r="I40" s="2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7"/>
    </row>
    <row r="41" spans="1:24" ht="9">
      <c r="A41" s="10" t="s">
        <v>257</v>
      </c>
      <c r="B41" s="11"/>
      <c r="C41" s="15">
        <v>1</v>
      </c>
      <c r="D41" s="15">
        <f t="shared" si="0"/>
        <v>3</v>
      </c>
      <c r="E41" s="15"/>
      <c r="F41" s="15"/>
      <c r="G41" s="15"/>
      <c r="H41" s="20">
        <f t="shared" si="1"/>
        <v>3</v>
      </c>
      <c r="I41" s="26"/>
      <c r="J41" s="15"/>
      <c r="K41" s="15"/>
      <c r="L41" s="15"/>
      <c r="M41" s="15"/>
      <c r="N41" s="15"/>
      <c r="O41" s="15"/>
      <c r="P41" s="15"/>
      <c r="Q41" s="15"/>
      <c r="R41" s="15"/>
      <c r="S41" s="15">
        <f>SUM(H41)</f>
        <v>3</v>
      </c>
      <c r="T41" s="15"/>
      <c r="U41" s="15"/>
      <c r="V41" s="15"/>
      <c r="W41" s="15"/>
      <c r="X41" s="27"/>
    </row>
    <row r="42" spans="1:24" ht="9">
      <c r="A42" s="10" t="s">
        <v>286</v>
      </c>
      <c r="B42" s="11"/>
      <c r="C42" s="15"/>
      <c r="D42" s="15">
        <f t="shared" si="0"/>
        <v>0</v>
      </c>
      <c r="E42" s="15"/>
      <c r="F42" s="15"/>
      <c r="G42" s="15"/>
      <c r="H42" s="20">
        <f t="shared" si="1"/>
        <v>0</v>
      </c>
      <c r="I42" s="2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f>SUM(H42)</f>
        <v>0</v>
      </c>
      <c r="W42" s="15"/>
      <c r="X42" s="27"/>
    </row>
    <row r="43" spans="1:24" ht="9">
      <c r="A43" s="12" t="s">
        <v>288</v>
      </c>
      <c r="B43" s="11"/>
      <c r="C43" s="15">
        <v>3</v>
      </c>
      <c r="D43" s="15">
        <f t="shared" si="0"/>
        <v>9</v>
      </c>
      <c r="E43" s="15"/>
      <c r="F43" s="15">
        <v>3</v>
      </c>
      <c r="G43" s="15"/>
      <c r="H43" s="20">
        <f t="shared" si="1"/>
        <v>24</v>
      </c>
      <c r="I43" s="2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f>SUM(H43)</f>
        <v>24</v>
      </c>
      <c r="X43" s="27"/>
    </row>
    <row r="44" spans="1:24" ht="9">
      <c r="A44" s="10" t="s">
        <v>301</v>
      </c>
      <c r="B44" s="11"/>
      <c r="C44" s="15">
        <v>2</v>
      </c>
      <c r="D44" s="15">
        <f t="shared" si="0"/>
        <v>6</v>
      </c>
      <c r="E44" s="15"/>
      <c r="F44" s="15">
        <v>3</v>
      </c>
      <c r="G44" s="15"/>
      <c r="H44" s="20">
        <f t="shared" si="1"/>
        <v>21</v>
      </c>
      <c r="I44" s="26">
        <f>SUM(H44)</f>
        <v>21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7"/>
    </row>
    <row r="45" spans="1:24" ht="9">
      <c r="A45" s="10" t="s">
        <v>302</v>
      </c>
      <c r="B45" s="11"/>
      <c r="C45" s="15"/>
      <c r="D45" s="15">
        <f t="shared" si="0"/>
        <v>0</v>
      </c>
      <c r="E45" s="15"/>
      <c r="F45" s="15"/>
      <c r="G45" s="15"/>
      <c r="H45" s="20">
        <f t="shared" si="1"/>
        <v>0</v>
      </c>
      <c r="I45" s="26"/>
      <c r="J45" s="15"/>
      <c r="K45" s="15"/>
      <c r="L45" s="15"/>
      <c r="M45" s="15"/>
      <c r="N45" s="15"/>
      <c r="O45" s="15">
        <f>SUM(H45)</f>
        <v>0</v>
      </c>
      <c r="P45" s="15"/>
      <c r="Q45" s="15"/>
      <c r="R45" s="15"/>
      <c r="S45" s="15"/>
      <c r="T45" s="15"/>
      <c r="U45" s="15"/>
      <c r="V45" s="15"/>
      <c r="W45" s="15"/>
      <c r="X45" s="27"/>
    </row>
    <row r="46" spans="2:24" ht="9">
      <c r="B46" s="4"/>
      <c r="E46" s="15">
        <f>SUM(E2:E45)</f>
        <v>0</v>
      </c>
      <c r="F46" s="15">
        <f>SUM(F2:F45)</f>
        <v>33</v>
      </c>
      <c r="G46" s="15">
        <f>SUM(G2:G45)</f>
        <v>0</v>
      </c>
      <c r="H46" s="20">
        <f>SUM(H2:H45)</f>
        <v>259</v>
      </c>
      <c r="I46" s="24" t="s">
        <v>306</v>
      </c>
      <c r="J46" s="6" t="s">
        <v>307</v>
      </c>
      <c r="K46" s="6" t="s">
        <v>320</v>
      </c>
      <c r="L46" s="6" t="s">
        <v>308</v>
      </c>
      <c r="M46" s="6" t="s">
        <v>309</v>
      </c>
      <c r="N46" s="6" t="s">
        <v>310</v>
      </c>
      <c r="O46" s="6" t="s">
        <v>311</v>
      </c>
      <c r="P46" s="6" t="s">
        <v>312</v>
      </c>
      <c r="Q46" s="41" t="s">
        <v>313</v>
      </c>
      <c r="R46" s="6" t="s">
        <v>314</v>
      </c>
      <c r="S46" s="6" t="s">
        <v>315</v>
      </c>
      <c r="T46" s="6" t="s">
        <v>316</v>
      </c>
      <c r="U46" s="6" t="s">
        <v>317</v>
      </c>
      <c r="V46" s="6" t="s">
        <v>318</v>
      </c>
      <c r="W46" s="6" t="s">
        <v>319</v>
      </c>
      <c r="X46" s="25" t="s">
        <v>321</v>
      </c>
    </row>
    <row r="47" spans="2:24" ht="9">
      <c r="B47" s="4"/>
      <c r="E47" s="6" t="s">
        <v>303</v>
      </c>
      <c r="F47" s="6" t="s">
        <v>322</v>
      </c>
      <c r="G47" s="6" t="s">
        <v>304</v>
      </c>
      <c r="H47" s="19" t="s">
        <v>305</v>
      </c>
      <c r="I47" s="26">
        <f>SUM(I2:I45)</f>
        <v>29</v>
      </c>
      <c r="J47" s="15">
        <f aca="true" t="shared" si="2" ref="J47:X47">SUM(J2:J45)</f>
        <v>0</v>
      </c>
      <c r="K47" s="15">
        <f t="shared" si="2"/>
        <v>21</v>
      </c>
      <c r="L47" s="15">
        <f t="shared" si="2"/>
        <v>0</v>
      </c>
      <c r="M47" s="15">
        <f t="shared" si="2"/>
        <v>11</v>
      </c>
      <c r="N47" s="15">
        <f t="shared" si="2"/>
        <v>23</v>
      </c>
      <c r="O47" s="15">
        <f t="shared" si="2"/>
        <v>0</v>
      </c>
      <c r="P47" s="15">
        <f t="shared" si="2"/>
        <v>10</v>
      </c>
      <c r="Q47" s="40">
        <f t="shared" si="2"/>
        <v>61</v>
      </c>
      <c r="R47" s="15">
        <f t="shared" si="2"/>
        <v>8</v>
      </c>
      <c r="S47" s="15">
        <f t="shared" si="2"/>
        <v>11</v>
      </c>
      <c r="T47" s="15">
        <f t="shared" si="2"/>
        <v>0</v>
      </c>
      <c r="U47" s="15">
        <f t="shared" si="2"/>
        <v>18</v>
      </c>
      <c r="V47" s="15">
        <f t="shared" si="2"/>
        <v>5</v>
      </c>
      <c r="W47" s="15">
        <f t="shared" si="2"/>
        <v>24</v>
      </c>
      <c r="X47" s="27">
        <f t="shared" si="2"/>
        <v>35</v>
      </c>
    </row>
    <row r="48" spans="1:24" ht="9">
      <c r="A48" s="10" t="s">
        <v>651</v>
      </c>
      <c r="B48" s="11"/>
      <c r="C48" s="15"/>
      <c r="D48" s="15">
        <f aca="true" t="shared" si="3" ref="D48:D89">SUM(B48:C48)</f>
        <v>0</v>
      </c>
      <c r="E48" s="15"/>
      <c r="F48" s="15"/>
      <c r="G48" s="15"/>
      <c r="H48" s="20">
        <f aca="true" t="shared" si="4" ref="H48:H89">SUM(D48-E48*5-F48*10+G48*10)</f>
        <v>0</v>
      </c>
      <c r="I48" s="2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27"/>
    </row>
    <row r="49" spans="1:24" ht="9">
      <c r="A49" s="12" t="s">
        <v>38</v>
      </c>
      <c r="B49" s="11">
        <v>3</v>
      </c>
      <c r="C49" s="15">
        <v>18</v>
      </c>
      <c r="D49" s="15">
        <f t="shared" si="3"/>
        <v>21</v>
      </c>
      <c r="E49" s="15"/>
      <c r="F49" s="15"/>
      <c r="G49" s="15"/>
      <c r="H49" s="20">
        <f t="shared" si="4"/>
        <v>21</v>
      </c>
      <c r="I49" s="2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f>SUM(H49)</f>
        <v>21</v>
      </c>
      <c r="W49" s="15"/>
      <c r="X49" s="27"/>
    </row>
    <row r="50" spans="1:24" ht="9">
      <c r="A50" s="12" t="s">
        <v>857</v>
      </c>
      <c r="B50" s="11">
        <v>1</v>
      </c>
      <c r="C50" s="15">
        <v>1</v>
      </c>
      <c r="D50" s="15">
        <f t="shared" si="3"/>
        <v>2</v>
      </c>
      <c r="E50" s="15"/>
      <c r="F50" s="15"/>
      <c r="G50" s="15"/>
      <c r="H50" s="20">
        <f t="shared" si="4"/>
        <v>2</v>
      </c>
      <c r="I50" s="26"/>
      <c r="J50" s="15"/>
      <c r="K50" s="15"/>
      <c r="L50" s="15"/>
      <c r="M50" s="15">
        <f>SUM(H50)</f>
        <v>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7"/>
    </row>
    <row r="51" spans="1:24" ht="9">
      <c r="A51" s="12" t="s">
        <v>858</v>
      </c>
      <c r="B51" s="11">
        <v>1</v>
      </c>
      <c r="C51" s="15">
        <v>5</v>
      </c>
      <c r="D51" s="15">
        <f t="shared" si="3"/>
        <v>6</v>
      </c>
      <c r="E51" s="15"/>
      <c r="F51" s="15"/>
      <c r="G51" s="15"/>
      <c r="H51" s="20">
        <f t="shared" si="4"/>
        <v>6</v>
      </c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7"/>
    </row>
    <row r="52" spans="1:24" ht="9">
      <c r="A52" s="10" t="s">
        <v>39</v>
      </c>
      <c r="B52" s="11">
        <v>4</v>
      </c>
      <c r="C52" s="15">
        <v>10</v>
      </c>
      <c r="D52" s="15">
        <f t="shared" si="3"/>
        <v>14</v>
      </c>
      <c r="E52" s="15"/>
      <c r="F52" s="15"/>
      <c r="G52" s="15"/>
      <c r="H52" s="20">
        <f t="shared" si="4"/>
        <v>14</v>
      </c>
      <c r="I52" s="2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>
        <f>SUM(H52)</f>
        <v>14</v>
      </c>
      <c r="U52" s="15"/>
      <c r="V52" s="15"/>
      <c r="W52" s="15"/>
      <c r="X52" s="27"/>
    </row>
    <row r="53" spans="1:24" ht="9">
      <c r="A53" s="12" t="s">
        <v>41</v>
      </c>
      <c r="B53" s="11">
        <v>8</v>
      </c>
      <c r="C53" s="15">
        <v>24</v>
      </c>
      <c r="D53" s="15">
        <f t="shared" si="3"/>
        <v>32</v>
      </c>
      <c r="E53" s="15">
        <v>1</v>
      </c>
      <c r="F53" s="15"/>
      <c r="G53" s="15"/>
      <c r="H53" s="20">
        <f t="shared" si="4"/>
        <v>27</v>
      </c>
      <c r="I53" s="2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f>SUM(H53)</f>
        <v>27</v>
      </c>
      <c r="W53" s="15"/>
      <c r="X53" s="27"/>
    </row>
    <row r="54" spans="1:24" ht="9">
      <c r="A54" s="13" t="s">
        <v>44</v>
      </c>
      <c r="B54" s="11">
        <v>2</v>
      </c>
      <c r="C54" s="15">
        <v>9</v>
      </c>
      <c r="D54" s="15">
        <f t="shared" si="3"/>
        <v>11</v>
      </c>
      <c r="E54" s="15"/>
      <c r="F54" s="15"/>
      <c r="G54" s="15"/>
      <c r="H54" s="20">
        <f t="shared" si="4"/>
        <v>11</v>
      </c>
      <c r="I54" s="2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f>SUM(H54)</f>
        <v>11</v>
      </c>
      <c r="W54" s="15"/>
      <c r="X54" s="27"/>
    </row>
    <row r="55" spans="1:24" ht="9">
      <c r="A55" s="10" t="s">
        <v>45</v>
      </c>
      <c r="B55" s="11">
        <v>4</v>
      </c>
      <c r="C55" s="15">
        <v>10</v>
      </c>
      <c r="D55" s="15">
        <f t="shared" si="3"/>
        <v>14</v>
      </c>
      <c r="E55" s="15"/>
      <c r="F55" s="15"/>
      <c r="G55" s="15"/>
      <c r="H55" s="20">
        <f t="shared" si="4"/>
        <v>14</v>
      </c>
      <c r="I55" s="26">
        <f>SUM(H55)</f>
        <v>14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27"/>
    </row>
    <row r="56" spans="1:24" ht="9">
      <c r="A56" s="10" t="s">
        <v>708</v>
      </c>
      <c r="B56" s="11">
        <v>2</v>
      </c>
      <c r="C56" s="15">
        <v>7</v>
      </c>
      <c r="D56" s="15">
        <f t="shared" si="3"/>
        <v>9</v>
      </c>
      <c r="E56" s="15">
        <v>1</v>
      </c>
      <c r="F56" s="15"/>
      <c r="G56" s="15"/>
      <c r="H56" s="20">
        <f t="shared" si="4"/>
        <v>4</v>
      </c>
      <c r="I56" s="26"/>
      <c r="J56" s="15"/>
      <c r="K56" s="15">
        <f>SUM(H56)</f>
        <v>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27"/>
    </row>
    <row r="57" spans="1:24" ht="9">
      <c r="A57" s="10" t="s">
        <v>652</v>
      </c>
      <c r="B57" s="11">
        <v>3</v>
      </c>
      <c r="C57" s="15">
        <v>3</v>
      </c>
      <c r="D57" s="15">
        <f t="shared" si="3"/>
        <v>6</v>
      </c>
      <c r="E57" s="15"/>
      <c r="F57" s="15"/>
      <c r="G57" s="15"/>
      <c r="H57" s="20">
        <f t="shared" si="4"/>
        <v>6</v>
      </c>
      <c r="I57" s="26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7"/>
    </row>
    <row r="58" spans="1:24" ht="9">
      <c r="A58" s="10" t="s">
        <v>836</v>
      </c>
      <c r="B58" s="11">
        <v>3</v>
      </c>
      <c r="C58" s="15">
        <v>5</v>
      </c>
      <c r="D58" s="15">
        <f t="shared" si="3"/>
        <v>8</v>
      </c>
      <c r="E58" s="15"/>
      <c r="F58" s="15"/>
      <c r="G58" s="15"/>
      <c r="H58" s="20">
        <f t="shared" si="4"/>
        <v>8</v>
      </c>
      <c r="I58" s="26"/>
      <c r="J58" s="15"/>
      <c r="K58" s="15"/>
      <c r="L58" s="15">
        <f>SUM(H58)</f>
        <v>8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7"/>
    </row>
    <row r="59" spans="1:24" ht="9">
      <c r="A59" s="12" t="s">
        <v>653</v>
      </c>
      <c r="B59" s="11">
        <v>2</v>
      </c>
      <c r="C59" s="15">
        <v>9</v>
      </c>
      <c r="D59" s="15">
        <f t="shared" si="3"/>
        <v>11</v>
      </c>
      <c r="E59" s="15"/>
      <c r="F59" s="15"/>
      <c r="G59" s="15"/>
      <c r="H59" s="20">
        <f t="shared" si="4"/>
        <v>11</v>
      </c>
      <c r="I59" s="2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27"/>
    </row>
    <row r="60" spans="1:24" ht="9">
      <c r="A60" s="12" t="s">
        <v>768</v>
      </c>
      <c r="B60" s="11">
        <v>2</v>
      </c>
      <c r="C60" s="15">
        <v>20</v>
      </c>
      <c r="D60" s="15">
        <f t="shared" si="3"/>
        <v>22</v>
      </c>
      <c r="E60" s="15"/>
      <c r="F60" s="15"/>
      <c r="G60" s="15"/>
      <c r="H60" s="20">
        <f t="shared" si="4"/>
        <v>22</v>
      </c>
      <c r="I60" s="26">
        <f>SUM(H60)</f>
        <v>22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27"/>
    </row>
    <row r="61" spans="1:24" ht="9">
      <c r="A61" s="12" t="s">
        <v>765</v>
      </c>
      <c r="B61" s="11"/>
      <c r="C61" s="15"/>
      <c r="D61" s="15">
        <f t="shared" si="3"/>
        <v>0</v>
      </c>
      <c r="E61" s="15"/>
      <c r="F61" s="15"/>
      <c r="G61" s="15"/>
      <c r="H61" s="20">
        <f t="shared" si="4"/>
        <v>0</v>
      </c>
      <c r="I61" s="2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7"/>
    </row>
    <row r="62" spans="1:24" ht="9">
      <c r="A62" s="12" t="s">
        <v>727</v>
      </c>
      <c r="B62" s="11"/>
      <c r="C62" s="15">
        <v>2</v>
      </c>
      <c r="D62" s="15">
        <f t="shared" si="3"/>
        <v>2</v>
      </c>
      <c r="E62" s="15"/>
      <c r="F62" s="15"/>
      <c r="G62" s="15"/>
      <c r="H62" s="20">
        <f t="shared" si="4"/>
        <v>2</v>
      </c>
      <c r="I62" s="2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27"/>
    </row>
    <row r="63" spans="1:24" ht="9">
      <c r="A63" s="10" t="s">
        <v>57</v>
      </c>
      <c r="B63" s="11">
        <v>4</v>
      </c>
      <c r="C63" s="15">
        <v>20</v>
      </c>
      <c r="D63" s="15">
        <f t="shared" si="3"/>
        <v>24</v>
      </c>
      <c r="E63" s="15"/>
      <c r="F63" s="15"/>
      <c r="G63" s="15"/>
      <c r="H63" s="20">
        <f t="shared" si="4"/>
        <v>24</v>
      </c>
      <c r="I63" s="26"/>
      <c r="J63" s="15"/>
      <c r="K63" s="15"/>
      <c r="L63" s="15"/>
      <c r="M63" s="15"/>
      <c r="N63" s="15">
        <f>SUM(H63)</f>
        <v>24</v>
      </c>
      <c r="O63" s="15"/>
      <c r="P63" s="15"/>
      <c r="Q63" s="15"/>
      <c r="R63" s="15"/>
      <c r="S63" s="15"/>
      <c r="T63" s="15"/>
      <c r="U63" s="15"/>
      <c r="V63" s="15"/>
      <c r="W63" s="15"/>
      <c r="X63" s="27"/>
    </row>
    <row r="64" spans="1:24" ht="9">
      <c r="A64" s="10" t="s">
        <v>59</v>
      </c>
      <c r="B64" s="11">
        <v>6</v>
      </c>
      <c r="C64" s="15">
        <v>21</v>
      </c>
      <c r="D64" s="15">
        <f t="shared" si="3"/>
        <v>27</v>
      </c>
      <c r="E64" s="15">
        <v>1</v>
      </c>
      <c r="F64" s="15"/>
      <c r="G64" s="15"/>
      <c r="H64" s="20">
        <f t="shared" si="4"/>
        <v>22</v>
      </c>
      <c r="I64" s="2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>
        <f>SUM(H64)</f>
        <v>22</v>
      </c>
      <c r="V64" s="15"/>
      <c r="W64" s="15"/>
      <c r="X64" s="27"/>
    </row>
    <row r="65" spans="1:24" ht="9">
      <c r="A65" s="12" t="s">
        <v>775</v>
      </c>
      <c r="B65" s="11">
        <v>2</v>
      </c>
      <c r="C65" s="15">
        <v>3</v>
      </c>
      <c r="D65" s="15">
        <f t="shared" si="3"/>
        <v>5</v>
      </c>
      <c r="E65" s="15"/>
      <c r="F65" s="15"/>
      <c r="G65" s="15"/>
      <c r="H65" s="20">
        <f t="shared" si="4"/>
        <v>5</v>
      </c>
      <c r="I65" s="2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27"/>
    </row>
    <row r="66" spans="1:24" ht="9">
      <c r="A66" s="10" t="s">
        <v>60</v>
      </c>
      <c r="B66" s="11">
        <v>1</v>
      </c>
      <c r="C66" s="15">
        <v>7</v>
      </c>
      <c r="D66" s="15">
        <f t="shared" si="3"/>
        <v>8</v>
      </c>
      <c r="E66" s="15"/>
      <c r="F66" s="15"/>
      <c r="G66" s="15"/>
      <c r="H66" s="20">
        <f t="shared" si="4"/>
        <v>8</v>
      </c>
      <c r="I66" s="26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>
        <f>SUM(H66)</f>
        <v>8</v>
      </c>
      <c r="W66" s="15"/>
      <c r="X66" s="27"/>
    </row>
    <row r="67" spans="1:24" ht="9">
      <c r="A67" s="12" t="s">
        <v>62</v>
      </c>
      <c r="B67" s="11">
        <v>4</v>
      </c>
      <c r="C67" s="15">
        <v>7</v>
      </c>
      <c r="D67" s="15">
        <f t="shared" si="3"/>
        <v>11</v>
      </c>
      <c r="E67" s="15"/>
      <c r="F67" s="15"/>
      <c r="G67" s="15"/>
      <c r="H67" s="20">
        <f t="shared" si="4"/>
        <v>11</v>
      </c>
      <c r="I67" s="2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f>SUM(H67)</f>
        <v>11</v>
      </c>
      <c r="V67" s="15"/>
      <c r="W67" s="15"/>
      <c r="X67" s="27"/>
    </row>
    <row r="68" spans="1:24" ht="9">
      <c r="A68" s="12" t="s">
        <v>63</v>
      </c>
      <c r="B68" s="11">
        <v>3</v>
      </c>
      <c r="C68" s="15">
        <v>5</v>
      </c>
      <c r="D68" s="15">
        <f t="shared" si="3"/>
        <v>8</v>
      </c>
      <c r="E68" s="15">
        <v>1</v>
      </c>
      <c r="F68" s="15"/>
      <c r="G68" s="15"/>
      <c r="H68" s="20">
        <f t="shared" si="4"/>
        <v>3</v>
      </c>
      <c r="I68" s="2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27">
        <f>SUM(H68)</f>
        <v>3</v>
      </c>
    </row>
    <row r="69" spans="1:24" ht="9">
      <c r="A69" s="12" t="s">
        <v>780</v>
      </c>
      <c r="B69" s="11">
        <v>2</v>
      </c>
      <c r="C69" s="15">
        <v>9</v>
      </c>
      <c r="D69" s="15">
        <f t="shared" si="3"/>
        <v>11</v>
      </c>
      <c r="E69" s="15">
        <v>1</v>
      </c>
      <c r="F69" s="15"/>
      <c r="G69" s="15"/>
      <c r="H69" s="20">
        <f t="shared" si="4"/>
        <v>6</v>
      </c>
      <c r="I69" s="2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27"/>
    </row>
    <row r="70" spans="1:24" ht="9">
      <c r="A70" s="12" t="s">
        <v>824</v>
      </c>
      <c r="B70" s="11"/>
      <c r="C70" s="15">
        <v>2</v>
      </c>
      <c r="D70" s="15">
        <f t="shared" si="3"/>
        <v>2</v>
      </c>
      <c r="E70" s="15">
        <v>1</v>
      </c>
      <c r="F70" s="15"/>
      <c r="G70" s="15"/>
      <c r="H70" s="20">
        <f t="shared" si="4"/>
        <v>-3</v>
      </c>
      <c r="I70" s="26"/>
      <c r="J70" s="15"/>
      <c r="K70" s="15"/>
      <c r="L70" s="15"/>
      <c r="M70" s="15"/>
      <c r="N70" s="15"/>
      <c r="O70" s="15"/>
      <c r="P70" s="15"/>
      <c r="Q70" s="15"/>
      <c r="R70" s="15"/>
      <c r="S70" s="15">
        <f>SUM(H70)</f>
        <v>-3</v>
      </c>
      <c r="T70" s="15"/>
      <c r="U70" s="15"/>
      <c r="V70" s="15"/>
      <c r="W70" s="15"/>
      <c r="X70" s="27"/>
    </row>
    <row r="71" spans="1:24" ht="9">
      <c r="A71" s="12" t="s">
        <v>825</v>
      </c>
      <c r="B71" s="11"/>
      <c r="C71" s="15">
        <v>2</v>
      </c>
      <c r="D71" s="15">
        <f t="shared" si="3"/>
        <v>2</v>
      </c>
      <c r="E71" s="15"/>
      <c r="F71" s="15"/>
      <c r="G71" s="15"/>
      <c r="H71" s="20">
        <f t="shared" si="4"/>
        <v>2</v>
      </c>
      <c r="I71" s="2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27"/>
    </row>
    <row r="72" spans="1:24" ht="9">
      <c r="A72" s="10" t="s">
        <v>65</v>
      </c>
      <c r="B72" s="11"/>
      <c r="C72" s="15">
        <v>6</v>
      </c>
      <c r="D72" s="15">
        <f t="shared" si="3"/>
        <v>6</v>
      </c>
      <c r="E72" s="15"/>
      <c r="F72" s="15"/>
      <c r="G72" s="15"/>
      <c r="H72" s="20">
        <f t="shared" si="4"/>
        <v>6</v>
      </c>
      <c r="I72" s="26"/>
      <c r="J72" s="15"/>
      <c r="K72" s="15"/>
      <c r="L72" s="15"/>
      <c r="M72" s="15">
        <f>SUM(H72)</f>
        <v>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27"/>
    </row>
    <row r="73" spans="1:24" ht="9">
      <c r="A73" s="10" t="s">
        <v>68</v>
      </c>
      <c r="B73" s="11">
        <v>4</v>
      </c>
      <c r="C73" s="15">
        <v>13</v>
      </c>
      <c r="D73" s="15">
        <f t="shared" si="3"/>
        <v>17</v>
      </c>
      <c r="E73" s="15"/>
      <c r="F73" s="15">
        <v>1</v>
      </c>
      <c r="G73" s="15"/>
      <c r="H73" s="20">
        <f t="shared" si="4"/>
        <v>7</v>
      </c>
      <c r="I73" s="26"/>
      <c r="J73" s="15"/>
      <c r="K73" s="15"/>
      <c r="L73" s="15"/>
      <c r="M73" s="15"/>
      <c r="N73" s="15"/>
      <c r="O73" s="15">
        <f>SUM(H73)</f>
        <v>7</v>
      </c>
      <c r="P73" s="15"/>
      <c r="Q73" s="15"/>
      <c r="R73" s="15"/>
      <c r="S73" s="15"/>
      <c r="T73" s="15"/>
      <c r="U73" s="15"/>
      <c r="V73" s="15"/>
      <c r="W73" s="15"/>
      <c r="X73" s="27"/>
    </row>
    <row r="74" spans="1:24" ht="9">
      <c r="A74" s="10" t="s">
        <v>70</v>
      </c>
      <c r="B74" s="11">
        <v>1</v>
      </c>
      <c r="C74" s="15">
        <v>10</v>
      </c>
      <c r="D74" s="15">
        <f t="shared" si="3"/>
        <v>11</v>
      </c>
      <c r="E74" s="15"/>
      <c r="F74" s="15"/>
      <c r="G74" s="15"/>
      <c r="H74" s="20">
        <f t="shared" si="4"/>
        <v>11</v>
      </c>
      <c r="I74" s="26"/>
      <c r="J74" s="15"/>
      <c r="K74" s="15"/>
      <c r="L74" s="15"/>
      <c r="M74" s="15"/>
      <c r="N74" s="15"/>
      <c r="O74" s="15"/>
      <c r="P74" s="15"/>
      <c r="Q74" s="15"/>
      <c r="R74" s="15">
        <f>SUM(H74)</f>
        <v>11</v>
      </c>
      <c r="S74" s="15"/>
      <c r="T74" s="15"/>
      <c r="U74" s="15"/>
      <c r="V74" s="15"/>
      <c r="W74" s="15"/>
      <c r="X74" s="27"/>
    </row>
    <row r="75" spans="1:24" ht="9">
      <c r="A75" s="10" t="s">
        <v>71</v>
      </c>
      <c r="B75" s="11">
        <v>3</v>
      </c>
      <c r="C75" s="15">
        <v>21</v>
      </c>
      <c r="D75" s="15">
        <f t="shared" si="3"/>
        <v>24</v>
      </c>
      <c r="E75" s="15"/>
      <c r="F75" s="15"/>
      <c r="G75" s="15"/>
      <c r="H75" s="20">
        <f t="shared" si="4"/>
        <v>24</v>
      </c>
      <c r="I75" s="2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f>SUM(H75)</f>
        <v>24</v>
      </c>
      <c r="U75" s="15"/>
      <c r="V75" s="15"/>
      <c r="W75" s="15"/>
      <c r="X75" s="27"/>
    </row>
    <row r="76" spans="1:24" ht="9">
      <c r="A76" s="10" t="s">
        <v>78</v>
      </c>
      <c r="B76" s="11">
        <v>2</v>
      </c>
      <c r="C76" s="15">
        <v>9</v>
      </c>
      <c r="D76" s="15">
        <f t="shared" si="3"/>
        <v>11</v>
      </c>
      <c r="E76" s="15"/>
      <c r="F76" s="15"/>
      <c r="G76" s="15"/>
      <c r="H76" s="20">
        <f t="shared" si="4"/>
        <v>11</v>
      </c>
      <c r="I76" s="2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27">
        <f>SUM(H76)</f>
        <v>11</v>
      </c>
    </row>
    <row r="77" spans="1:24" ht="9">
      <c r="A77" s="10" t="s">
        <v>79</v>
      </c>
      <c r="B77" s="11">
        <v>1</v>
      </c>
      <c r="C77" s="15"/>
      <c r="D77" s="15">
        <f t="shared" si="3"/>
        <v>1</v>
      </c>
      <c r="E77" s="15"/>
      <c r="F77" s="15"/>
      <c r="G77" s="15"/>
      <c r="H77" s="20">
        <f t="shared" si="4"/>
        <v>1</v>
      </c>
      <c r="I77" s="2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27">
        <f>SUM(H77)</f>
        <v>1</v>
      </c>
    </row>
    <row r="78" spans="1:24" ht="9">
      <c r="A78" s="12" t="s">
        <v>80</v>
      </c>
      <c r="B78" s="11">
        <v>10</v>
      </c>
      <c r="C78" s="15">
        <v>25</v>
      </c>
      <c r="D78" s="15">
        <f t="shared" si="3"/>
        <v>35</v>
      </c>
      <c r="E78" s="15">
        <v>2</v>
      </c>
      <c r="F78" s="15"/>
      <c r="G78" s="15"/>
      <c r="H78" s="20">
        <f t="shared" si="4"/>
        <v>25</v>
      </c>
      <c r="I78" s="26"/>
      <c r="J78" s="15"/>
      <c r="K78" s="15"/>
      <c r="L78" s="15"/>
      <c r="M78" s="15"/>
      <c r="N78" s="15">
        <f>SUM(H78)</f>
        <v>25</v>
      </c>
      <c r="O78" s="15"/>
      <c r="P78" s="15"/>
      <c r="Q78" s="15"/>
      <c r="R78" s="15"/>
      <c r="S78" s="15"/>
      <c r="T78" s="15"/>
      <c r="U78" s="15"/>
      <c r="V78" s="15"/>
      <c r="W78" s="15"/>
      <c r="X78" s="27"/>
    </row>
    <row r="79" spans="1:24" ht="9">
      <c r="A79" s="10" t="s">
        <v>82</v>
      </c>
      <c r="B79" s="11">
        <v>1</v>
      </c>
      <c r="C79" s="15"/>
      <c r="D79" s="15">
        <f t="shared" si="3"/>
        <v>1</v>
      </c>
      <c r="E79" s="15"/>
      <c r="F79" s="15"/>
      <c r="G79" s="15"/>
      <c r="H79" s="20">
        <f t="shared" si="4"/>
        <v>1</v>
      </c>
      <c r="I79" s="26"/>
      <c r="J79" s="15"/>
      <c r="K79" s="15"/>
      <c r="L79" s="15"/>
      <c r="M79" s="15"/>
      <c r="N79" s="15">
        <f>SUM(H79)</f>
        <v>1</v>
      </c>
      <c r="O79" s="15"/>
      <c r="P79" s="15"/>
      <c r="Q79" s="15"/>
      <c r="R79" s="15"/>
      <c r="S79" s="15"/>
      <c r="T79" s="15"/>
      <c r="U79" s="15"/>
      <c r="V79" s="15"/>
      <c r="W79" s="15"/>
      <c r="X79" s="27"/>
    </row>
    <row r="80" spans="1:24" ht="9">
      <c r="A80" s="10" t="s">
        <v>710</v>
      </c>
      <c r="B80" s="11"/>
      <c r="C80" s="15">
        <v>1</v>
      </c>
      <c r="D80" s="15">
        <f t="shared" si="3"/>
        <v>1</v>
      </c>
      <c r="E80" s="15"/>
      <c r="F80" s="15"/>
      <c r="G80" s="15"/>
      <c r="H80" s="20">
        <f t="shared" si="4"/>
        <v>1</v>
      </c>
      <c r="I80" s="2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27"/>
    </row>
    <row r="81" spans="1:24" ht="9">
      <c r="A81" s="10" t="s">
        <v>83</v>
      </c>
      <c r="B81" s="11">
        <v>7</v>
      </c>
      <c r="C81" s="15">
        <v>18</v>
      </c>
      <c r="D81" s="15">
        <f t="shared" si="3"/>
        <v>25</v>
      </c>
      <c r="E81" s="15"/>
      <c r="F81" s="15"/>
      <c r="G81" s="15"/>
      <c r="H81" s="20">
        <f t="shared" si="4"/>
        <v>25</v>
      </c>
      <c r="I81" s="26"/>
      <c r="J81" s="15"/>
      <c r="K81" s="15"/>
      <c r="L81" s="15"/>
      <c r="M81" s="15">
        <f>SUM(H81)</f>
        <v>25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27"/>
    </row>
    <row r="82" spans="1:24" ht="9">
      <c r="A82" s="10" t="s">
        <v>709</v>
      </c>
      <c r="B82" s="11">
        <v>3</v>
      </c>
      <c r="C82" s="15">
        <v>4</v>
      </c>
      <c r="D82" s="15">
        <f t="shared" si="3"/>
        <v>7</v>
      </c>
      <c r="E82" s="15"/>
      <c r="F82" s="15"/>
      <c r="G82" s="15"/>
      <c r="H82" s="20">
        <f t="shared" si="4"/>
        <v>7</v>
      </c>
      <c r="I82" s="26"/>
      <c r="J82" s="15"/>
      <c r="K82" s="15"/>
      <c r="L82" s="15"/>
      <c r="M82" s="15"/>
      <c r="N82" s="15">
        <f>SUM(H82)</f>
        <v>7</v>
      </c>
      <c r="O82" s="15"/>
      <c r="P82" s="15"/>
      <c r="Q82" s="15"/>
      <c r="R82" s="15"/>
      <c r="S82" s="15"/>
      <c r="T82" s="15"/>
      <c r="U82" s="15"/>
      <c r="V82" s="15"/>
      <c r="W82" s="15"/>
      <c r="X82" s="27"/>
    </row>
    <row r="83" spans="1:24" ht="9">
      <c r="A83" s="12" t="s">
        <v>654</v>
      </c>
      <c r="B83" s="11">
        <v>1</v>
      </c>
      <c r="C83" s="15">
        <v>2</v>
      </c>
      <c r="D83" s="15">
        <f t="shared" si="3"/>
        <v>3</v>
      </c>
      <c r="E83" s="15"/>
      <c r="F83" s="15"/>
      <c r="G83" s="15"/>
      <c r="H83" s="20">
        <f t="shared" si="4"/>
        <v>3</v>
      </c>
      <c r="I83" s="2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27"/>
    </row>
    <row r="84" spans="1:24" ht="9">
      <c r="A84" s="10" t="s">
        <v>86</v>
      </c>
      <c r="B84" s="11">
        <v>1</v>
      </c>
      <c r="C84" s="15">
        <v>10</v>
      </c>
      <c r="D84" s="15">
        <f t="shared" si="3"/>
        <v>11</v>
      </c>
      <c r="E84" s="15"/>
      <c r="F84" s="15"/>
      <c r="G84" s="15"/>
      <c r="H84" s="20">
        <f t="shared" si="4"/>
        <v>11</v>
      </c>
      <c r="I84" s="26"/>
      <c r="J84" s="15"/>
      <c r="K84" s="15"/>
      <c r="L84" s="15"/>
      <c r="M84" s="15">
        <f>SUM(H84)</f>
        <v>11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27"/>
    </row>
    <row r="85" spans="1:24" ht="9">
      <c r="A85" s="10" t="s">
        <v>90</v>
      </c>
      <c r="B85" s="11">
        <v>9</v>
      </c>
      <c r="C85" s="15">
        <v>18</v>
      </c>
      <c r="D85" s="15">
        <f t="shared" si="3"/>
        <v>27</v>
      </c>
      <c r="E85" s="15"/>
      <c r="F85" s="15"/>
      <c r="G85" s="15"/>
      <c r="H85" s="20">
        <f t="shared" si="4"/>
        <v>27</v>
      </c>
      <c r="I85" s="26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f>SUM(H85)</f>
        <v>27</v>
      </c>
      <c r="U85" s="15"/>
      <c r="V85" s="15"/>
      <c r="W85" s="15"/>
      <c r="X85" s="27"/>
    </row>
    <row r="86" spans="1:24" ht="9">
      <c r="A86" s="14" t="s">
        <v>93</v>
      </c>
      <c r="B86" s="11"/>
      <c r="C86" s="15"/>
      <c r="D86" s="15">
        <f t="shared" si="3"/>
        <v>0</v>
      </c>
      <c r="E86" s="15"/>
      <c r="F86" s="15"/>
      <c r="G86" s="15"/>
      <c r="H86" s="20">
        <f t="shared" si="4"/>
        <v>0</v>
      </c>
      <c r="I86" s="26">
        <f>SUM(H86)</f>
        <v>0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27"/>
    </row>
    <row r="87" spans="1:24" ht="9">
      <c r="A87" s="14" t="s">
        <v>902</v>
      </c>
      <c r="B87" s="11">
        <v>1</v>
      </c>
      <c r="C87" s="15">
        <v>2</v>
      </c>
      <c r="D87" s="15">
        <f t="shared" si="3"/>
        <v>3</v>
      </c>
      <c r="E87" s="15"/>
      <c r="F87" s="15"/>
      <c r="G87" s="15"/>
      <c r="H87" s="20">
        <f t="shared" si="4"/>
        <v>3</v>
      </c>
      <c r="I87" s="26"/>
      <c r="J87" s="15"/>
      <c r="K87" s="15"/>
      <c r="L87" s="15"/>
      <c r="M87" s="15"/>
      <c r="N87" s="15"/>
      <c r="O87" s="15">
        <f>SUM(H87)</f>
        <v>3</v>
      </c>
      <c r="P87" s="15"/>
      <c r="Q87" s="15"/>
      <c r="R87" s="15"/>
      <c r="S87" s="15"/>
      <c r="T87" s="15"/>
      <c r="U87" s="15"/>
      <c r="V87" s="15"/>
      <c r="W87" s="15"/>
      <c r="X87" s="27"/>
    </row>
    <row r="88" spans="1:24" ht="9">
      <c r="A88" s="14" t="s">
        <v>875</v>
      </c>
      <c r="B88" s="11"/>
      <c r="C88" s="15">
        <v>1</v>
      </c>
      <c r="D88" s="15">
        <f t="shared" si="3"/>
        <v>1</v>
      </c>
      <c r="E88" s="15"/>
      <c r="F88" s="15"/>
      <c r="G88" s="15"/>
      <c r="H88" s="20">
        <f t="shared" si="4"/>
        <v>1</v>
      </c>
      <c r="I88" s="2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27"/>
    </row>
    <row r="89" spans="1:24" ht="9">
      <c r="A89" s="10" t="s">
        <v>95</v>
      </c>
      <c r="B89" s="11">
        <v>1</v>
      </c>
      <c r="C89" s="15">
        <v>8</v>
      </c>
      <c r="D89" s="15">
        <f t="shared" si="3"/>
        <v>9</v>
      </c>
      <c r="E89" s="15"/>
      <c r="F89" s="15"/>
      <c r="G89" s="15"/>
      <c r="H89" s="20">
        <f t="shared" si="4"/>
        <v>9</v>
      </c>
      <c r="I89" s="26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>
        <f>SUM(H89)</f>
        <v>9</v>
      </c>
      <c r="X89" s="27"/>
    </row>
    <row r="90" spans="1:24" ht="9">
      <c r="A90" s="10" t="s">
        <v>96</v>
      </c>
      <c r="B90" s="11">
        <v>6</v>
      </c>
      <c r="C90" s="15">
        <v>10</v>
      </c>
      <c r="D90" s="15">
        <f aca="true" t="shared" si="5" ref="D90:D127">SUM(B90:C90)</f>
        <v>16</v>
      </c>
      <c r="E90" s="15"/>
      <c r="F90" s="15"/>
      <c r="G90" s="15"/>
      <c r="H90" s="20">
        <f aca="true" t="shared" si="6" ref="H90:H127">SUM(D90-E90*5-F90*10+G90*10)</f>
        <v>16</v>
      </c>
      <c r="I90" s="26"/>
      <c r="J90" s="15"/>
      <c r="K90" s="15">
        <f>SUM(H90)</f>
        <v>16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27"/>
    </row>
    <row r="91" spans="1:24" ht="9">
      <c r="A91" s="12" t="s">
        <v>97</v>
      </c>
      <c r="B91" s="11">
        <v>4</v>
      </c>
      <c r="C91" s="15">
        <v>8</v>
      </c>
      <c r="D91" s="15">
        <f t="shared" si="5"/>
        <v>12</v>
      </c>
      <c r="E91" s="15"/>
      <c r="F91" s="15"/>
      <c r="G91" s="15"/>
      <c r="H91" s="20">
        <f t="shared" si="6"/>
        <v>12</v>
      </c>
      <c r="I91" s="26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>
        <f>SUM(H91)</f>
        <v>12</v>
      </c>
      <c r="V91" s="15"/>
      <c r="W91" s="15"/>
      <c r="X91" s="27"/>
    </row>
    <row r="92" spans="1:24" ht="9">
      <c r="A92" s="12" t="s">
        <v>99</v>
      </c>
      <c r="B92" s="11">
        <v>8</v>
      </c>
      <c r="C92" s="15">
        <v>31</v>
      </c>
      <c r="D92" s="15">
        <f t="shared" si="5"/>
        <v>39</v>
      </c>
      <c r="E92" s="15"/>
      <c r="F92" s="15"/>
      <c r="G92" s="15"/>
      <c r="H92" s="20">
        <f t="shared" si="6"/>
        <v>39</v>
      </c>
      <c r="I92" s="26">
        <f>SUM(H92)</f>
        <v>39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27"/>
    </row>
    <row r="93" spans="1:24" ht="9">
      <c r="A93" s="12" t="s">
        <v>655</v>
      </c>
      <c r="B93" s="11"/>
      <c r="C93" s="15"/>
      <c r="D93" s="15">
        <f t="shared" si="5"/>
        <v>0</v>
      </c>
      <c r="E93" s="15"/>
      <c r="F93" s="15"/>
      <c r="G93" s="15"/>
      <c r="H93" s="20">
        <f t="shared" si="6"/>
        <v>0</v>
      </c>
      <c r="I93" s="26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27"/>
    </row>
    <row r="94" spans="1:24" ht="9">
      <c r="A94" s="10" t="s">
        <v>103</v>
      </c>
      <c r="B94" s="11">
        <v>3</v>
      </c>
      <c r="C94" s="15">
        <v>23</v>
      </c>
      <c r="D94" s="15">
        <f t="shared" si="5"/>
        <v>26</v>
      </c>
      <c r="E94" s="15"/>
      <c r="F94" s="15"/>
      <c r="G94" s="15"/>
      <c r="H94" s="20">
        <f t="shared" si="6"/>
        <v>26</v>
      </c>
      <c r="I94" s="26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>
        <f>SUM(H94)</f>
        <v>26</v>
      </c>
      <c r="U94" s="15"/>
      <c r="V94" s="15"/>
      <c r="W94" s="15"/>
      <c r="X94" s="27"/>
    </row>
    <row r="95" spans="1:24" ht="9">
      <c r="A95" s="10" t="s">
        <v>776</v>
      </c>
      <c r="B95" s="11"/>
      <c r="C95" s="15"/>
      <c r="D95" s="15">
        <f t="shared" si="5"/>
        <v>0</v>
      </c>
      <c r="E95" s="15"/>
      <c r="F95" s="15"/>
      <c r="G95" s="15"/>
      <c r="H95" s="20">
        <f t="shared" si="6"/>
        <v>0</v>
      </c>
      <c r="I95" s="26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>
        <f>SUM(H95)</f>
        <v>0</v>
      </c>
      <c r="V95" s="15"/>
      <c r="W95" s="15"/>
      <c r="X95" s="27"/>
    </row>
    <row r="96" spans="1:24" ht="9">
      <c r="A96" s="10" t="s">
        <v>656</v>
      </c>
      <c r="B96" s="11"/>
      <c r="C96" s="15">
        <v>7</v>
      </c>
      <c r="D96" s="15">
        <f t="shared" si="5"/>
        <v>7</v>
      </c>
      <c r="E96" s="15"/>
      <c r="F96" s="15"/>
      <c r="G96" s="15"/>
      <c r="H96" s="20">
        <f t="shared" si="6"/>
        <v>7</v>
      </c>
      <c r="I96" s="26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27"/>
    </row>
    <row r="97" spans="1:24" ht="9">
      <c r="A97" s="10" t="s">
        <v>109</v>
      </c>
      <c r="B97" s="11"/>
      <c r="C97" s="15">
        <v>8</v>
      </c>
      <c r="D97" s="15">
        <f t="shared" si="5"/>
        <v>8</v>
      </c>
      <c r="E97" s="15"/>
      <c r="F97" s="15"/>
      <c r="G97" s="15"/>
      <c r="H97" s="20">
        <f t="shared" si="6"/>
        <v>8</v>
      </c>
      <c r="I97" s="26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27">
        <f>SUM(H97)</f>
        <v>8</v>
      </c>
    </row>
    <row r="98" spans="1:24" ht="9">
      <c r="A98" s="12" t="s">
        <v>110</v>
      </c>
      <c r="B98" s="11">
        <v>9</v>
      </c>
      <c r="C98" s="15">
        <v>21</v>
      </c>
      <c r="D98" s="15">
        <f t="shared" si="5"/>
        <v>30</v>
      </c>
      <c r="E98" s="15">
        <v>1</v>
      </c>
      <c r="F98" s="15"/>
      <c r="G98" s="15"/>
      <c r="H98" s="20">
        <f t="shared" si="6"/>
        <v>25</v>
      </c>
      <c r="I98" s="2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27">
        <f>SUM(H98)</f>
        <v>25</v>
      </c>
    </row>
    <row r="99" spans="1:24" ht="9">
      <c r="A99" s="12" t="s">
        <v>657</v>
      </c>
      <c r="B99" s="11">
        <v>2</v>
      </c>
      <c r="C99" s="15">
        <v>2</v>
      </c>
      <c r="D99" s="15">
        <f t="shared" si="5"/>
        <v>4</v>
      </c>
      <c r="E99" s="15"/>
      <c r="F99" s="15"/>
      <c r="G99" s="15"/>
      <c r="H99" s="20">
        <f t="shared" si="6"/>
        <v>4</v>
      </c>
      <c r="I99" s="26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27"/>
    </row>
    <row r="100" spans="1:24" ht="9">
      <c r="A100" s="10" t="s">
        <v>122</v>
      </c>
      <c r="B100" s="11">
        <v>12</v>
      </c>
      <c r="C100" s="15">
        <v>22</v>
      </c>
      <c r="D100" s="15">
        <f t="shared" si="5"/>
        <v>34</v>
      </c>
      <c r="E100" s="15"/>
      <c r="F100" s="15"/>
      <c r="G100" s="15"/>
      <c r="H100" s="20">
        <f t="shared" si="6"/>
        <v>34</v>
      </c>
      <c r="I100" s="26"/>
      <c r="J100" s="15"/>
      <c r="K100" s="15"/>
      <c r="L100" s="15"/>
      <c r="M100" s="15">
        <f>SUM(H100)</f>
        <v>34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27"/>
    </row>
    <row r="101" spans="1:24" ht="9">
      <c r="A101" s="10" t="s">
        <v>772</v>
      </c>
      <c r="B101" s="11">
        <v>1</v>
      </c>
      <c r="C101" s="15">
        <v>1</v>
      </c>
      <c r="D101" s="15">
        <f t="shared" si="5"/>
        <v>2</v>
      </c>
      <c r="E101" s="15"/>
      <c r="F101" s="15"/>
      <c r="G101" s="15"/>
      <c r="H101" s="20">
        <f t="shared" si="6"/>
        <v>2</v>
      </c>
      <c r="I101" s="26"/>
      <c r="J101" s="15"/>
      <c r="K101" s="15"/>
      <c r="L101" s="15"/>
      <c r="M101" s="15"/>
      <c r="N101" s="15"/>
      <c r="O101" s="15"/>
      <c r="P101" s="15"/>
      <c r="Q101" s="15"/>
      <c r="R101" s="15">
        <f>SUM(H101)</f>
        <v>2</v>
      </c>
      <c r="S101" s="15"/>
      <c r="T101" s="15"/>
      <c r="U101" s="15"/>
      <c r="V101" s="15"/>
      <c r="W101" s="15"/>
      <c r="X101" s="27"/>
    </row>
    <row r="102" spans="1:24" ht="9">
      <c r="A102" s="10" t="s">
        <v>658</v>
      </c>
      <c r="B102" s="11"/>
      <c r="C102" s="15">
        <v>5</v>
      </c>
      <c r="D102" s="15">
        <f t="shared" si="5"/>
        <v>5</v>
      </c>
      <c r="E102" s="15"/>
      <c r="F102" s="15"/>
      <c r="G102" s="15"/>
      <c r="H102" s="20">
        <f t="shared" si="6"/>
        <v>5</v>
      </c>
      <c r="I102" s="26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27"/>
    </row>
    <row r="103" spans="1:24" ht="9">
      <c r="A103" s="10" t="s">
        <v>130</v>
      </c>
      <c r="B103" s="11">
        <v>5</v>
      </c>
      <c r="C103" s="15">
        <v>17</v>
      </c>
      <c r="D103" s="15">
        <f t="shared" si="5"/>
        <v>22</v>
      </c>
      <c r="E103" s="15">
        <v>1</v>
      </c>
      <c r="F103" s="15"/>
      <c r="G103" s="15"/>
      <c r="H103" s="20">
        <f t="shared" si="6"/>
        <v>17</v>
      </c>
      <c r="I103" s="26"/>
      <c r="J103" s="15"/>
      <c r="K103" s="15">
        <f>SUM(H103)</f>
        <v>17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27"/>
    </row>
    <row r="104" spans="1:24" ht="9">
      <c r="A104" s="10" t="s">
        <v>701</v>
      </c>
      <c r="B104" s="11"/>
      <c r="C104" s="15">
        <v>5</v>
      </c>
      <c r="D104" s="15">
        <f t="shared" si="5"/>
        <v>5</v>
      </c>
      <c r="E104" s="15"/>
      <c r="F104" s="15"/>
      <c r="G104" s="15"/>
      <c r="H104" s="20">
        <f t="shared" si="6"/>
        <v>5</v>
      </c>
      <c r="I104" s="26"/>
      <c r="J104" s="15"/>
      <c r="K104" s="15"/>
      <c r="L104" s="15"/>
      <c r="M104" s="15"/>
      <c r="N104" s="15"/>
      <c r="O104" s="15">
        <f>SUM(H104)</f>
        <v>5</v>
      </c>
      <c r="P104" s="15"/>
      <c r="Q104" s="15"/>
      <c r="R104" s="15"/>
      <c r="S104" s="15"/>
      <c r="T104" s="15"/>
      <c r="U104" s="15"/>
      <c r="V104" s="15"/>
      <c r="W104" s="15"/>
      <c r="X104" s="27"/>
    </row>
    <row r="105" spans="1:24" ht="9">
      <c r="A105" s="10" t="s">
        <v>659</v>
      </c>
      <c r="B105" s="11">
        <v>2</v>
      </c>
      <c r="C105" s="15"/>
      <c r="D105" s="15">
        <f t="shared" si="5"/>
        <v>2</v>
      </c>
      <c r="E105" s="15"/>
      <c r="F105" s="15"/>
      <c r="G105" s="15"/>
      <c r="H105" s="20">
        <f t="shared" si="6"/>
        <v>2</v>
      </c>
      <c r="I105" s="26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27"/>
    </row>
    <row r="106" spans="1:24" ht="9">
      <c r="A106" s="10" t="s">
        <v>131</v>
      </c>
      <c r="B106" s="11">
        <v>1</v>
      </c>
      <c r="C106" s="15">
        <v>14</v>
      </c>
      <c r="D106" s="15">
        <f t="shared" si="5"/>
        <v>15</v>
      </c>
      <c r="E106" s="15"/>
      <c r="F106" s="15"/>
      <c r="G106" s="15"/>
      <c r="H106" s="20">
        <f t="shared" si="6"/>
        <v>15</v>
      </c>
      <c r="I106" s="26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>
        <f>SUM(H106)</f>
        <v>15</v>
      </c>
      <c r="X106" s="27"/>
    </row>
    <row r="107" spans="1:24" ht="9">
      <c r="A107" s="12" t="s">
        <v>132</v>
      </c>
      <c r="B107" s="11"/>
      <c r="C107" s="15"/>
      <c r="D107" s="15">
        <f t="shared" si="5"/>
        <v>0</v>
      </c>
      <c r="E107" s="15"/>
      <c r="F107" s="15"/>
      <c r="G107" s="15"/>
      <c r="H107" s="20">
        <f t="shared" si="6"/>
        <v>0</v>
      </c>
      <c r="I107" s="26"/>
      <c r="J107" s="15">
        <f>SUM(H107)</f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27"/>
    </row>
    <row r="108" spans="1:24" ht="9">
      <c r="A108" s="12" t="s">
        <v>890</v>
      </c>
      <c r="B108" s="11"/>
      <c r="C108" s="15">
        <v>1</v>
      </c>
      <c r="D108" s="15">
        <f t="shared" si="5"/>
        <v>1</v>
      </c>
      <c r="E108" s="15"/>
      <c r="F108" s="15"/>
      <c r="G108" s="15"/>
      <c r="H108" s="20">
        <f t="shared" si="6"/>
        <v>1</v>
      </c>
      <c r="I108" s="26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27"/>
    </row>
    <row r="109" spans="1:24" ht="9">
      <c r="A109" s="12" t="s">
        <v>891</v>
      </c>
      <c r="B109" s="11"/>
      <c r="C109" s="15"/>
      <c r="D109" s="15">
        <f t="shared" si="5"/>
        <v>0</v>
      </c>
      <c r="E109" s="15"/>
      <c r="F109" s="15"/>
      <c r="G109" s="15"/>
      <c r="H109" s="20">
        <f t="shared" si="6"/>
        <v>0</v>
      </c>
      <c r="I109" s="26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27"/>
    </row>
    <row r="110" spans="1:24" ht="9">
      <c r="A110" s="10" t="s">
        <v>660</v>
      </c>
      <c r="B110" s="11"/>
      <c r="C110" s="15">
        <v>2</v>
      </c>
      <c r="D110" s="15">
        <f t="shared" si="5"/>
        <v>2</v>
      </c>
      <c r="E110" s="15"/>
      <c r="F110" s="15"/>
      <c r="G110" s="15"/>
      <c r="H110" s="20">
        <f t="shared" si="6"/>
        <v>2</v>
      </c>
      <c r="I110" s="26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7"/>
    </row>
    <row r="111" spans="1:24" ht="9">
      <c r="A111" s="12" t="s">
        <v>141</v>
      </c>
      <c r="B111" s="11">
        <v>12</v>
      </c>
      <c r="C111" s="15">
        <v>29</v>
      </c>
      <c r="D111" s="15">
        <f t="shared" si="5"/>
        <v>41</v>
      </c>
      <c r="E111" s="15"/>
      <c r="F111" s="15"/>
      <c r="G111" s="15"/>
      <c r="H111" s="20">
        <f t="shared" si="6"/>
        <v>41</v>
      </c>
      <c r="I111" s="26">
        <f>SUM(H111)</f>
        <v>41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27"/>
    </row>
    <row r="112" spans="1:24" ht="9">
      <c r="A112" s="10" t="s">
        <v>143</v>
      </c>
      <c r="B112" s="11">
        <v>2</v>
      </c>
      <c r="C112" s="15">
        <v>3</v>
      </c>
      <c r="D112" s="15">
        <f t="shared" si="5"/>
        <v>5</v>
      </c>
      <c r="E112" s="15">
        <v>1</v>
      </c>
      <c r="F112" s="15"/>
      <c r="G112" s="15"/>
      <c r="H112" s="20">
        <f t="shared" si="6"/>
        <v>0</v>
      </c>
      <c r="I112" s="26"/>
      <c r="J112" s="15"/>
      <c r="K112" s="15"/>
      <c r="L112" s="15"/>
      <c r="M112" s="15"/>
      <c r="N112" s="15"/>
      <c r="O112" s="15"/>
      <c r="P112" s="15"/>
      <c r="Q112" s="15"/>
      <c r="R112" s="15">
        <f>SUM(H112)</f>
        <v>0</v>
      </c>
      <c r="S112" s="15"/>
      <c r="T112" s="15"/>
      <c r="U112" s="15"/>
      <c r="V112" s="15"/>
      <c r="W112" s="15"/>
      <c r="X112" s="27"/>
    </row>
    <row r="113" spans="1:24" ht="9">
      <c r="A113" s="10" t="s">
        <v>148</v>
      </c>
      <c r="B113" s="11"/>
      <c r="C113" s="15">
        <v>3</v>
      </c>
      <c r="D113" s="15">
        <f t="shared" si="5"/>
        <v>3</v>
      </c>
      <c r="E113" s="15"/>
      <c r="F113" s="15"/>
      <c r="G113" s="15"/>
      <c r="H113" s="20">
        <f t="shared" si="6"/>
        <v>3</v>
      </c>
      <c r="I113" s="26"/>
      <c r="J113" s="15">
        <f>SUM(H113)</f>
        <v>3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27"/>
    </row>
    <row r="114" spans="1:24" ht="9">
      <c r="A114" s="10" t="s">
        <v>150</v>
      </c>
      <c r="B114" s="11">
        <v>3</v>
      </c>
      <c r="C114" s="15">
        <v>5</v>
      </c>
      <c r="D114" s="15">
        <f t="shared" si="5"/>
        <v>8</v>
      </c>
      <c r="E114" s="15">
        <v>1</v>
      </c>
      <c r="F114" s="15"/>
      <c r="G114" s="15"/>
      <c r="H114" s="20">
        <f t="shared" si="6"/>
        <v>3</v>
      </c>
      <c r="I114" s="26"/>
      <c r="J114" s="15"/>
      <c r="K114" s="15"/>
      <c r="L114" s="15"/>
      <c r="M114" s="15"/>
      <c r="N114" s="15"/>
      <c r="O114" s="15">
        <f>SUM(H114)</f>
        <v>3</v>
      </c>
      <c r="P114" s="15"/>
      <c r="Q114" s="15"/>
      <c r="R114" s="15"/>
      <c r="S114" s="15"/>
      <c r="T114" s="15"/>
      <c r="U114" s="15"/>
      <c r="V114" s="15"/>
      <c r="W114" s="15"/>
      <c r="X114" s="27"/>
    </row>
    <row r="115" spans="1:24" ht="9">
      <c r="A115" s="10" t="s">
        <v>904</v>
      </c>
      <c r="B115" s="11"/>
      <c r="C115" s="15"/>
      <c r="D115" s="15">
        <f t="shared" si="5"/>
        <v>0</v>
      </c>
      <c r="E115" s="15"/>
      <c r="F115" s="15"/>
      <c r="G115" s="15"/>
      <c r="H115" s="20">
        <f t="shared" si="6"/>
        <v>0</v>
      </c>
      <c r="I115" s="26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27"/>
    </row>
    <row r="116" spans="1:24" ht="9">
      <c r="A116" s="12" t="s">
        <v>151</v>
      </c>
      <c r="B116" s="11">
        <v>5</v>
      </c>
      <c r="C116" s="15">
        <v>6</v>
      </c>
      <c r="D116" s="15">
        <f t="shared" si="5"/>
        <v>11</v>
      </c>
      <c r="E116" s="15"/>
      <c r="F116" s="15"/>
      <c r="G116" s="15"/>
      <c r="H116" s="20">
        <f t="shared" si="6"/>
        <v>11</v>
      </c>
      <c r="I116" s="26"/>
      <c r="J116" s="15"/>
      <c r="K116" s="15"/>
      <c r="L116" s="15"/>
      <c r="M116" s="15">
        <f>SUM(H116)</f>
        <v>11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27"/>
    </row>
    <row r="117" spans="1:24" ht="9">
      <c r="A117" s="10" t="s">
        <v>152</v>
      </c>
      <c r="B117" s="11">
        <v>1</v>
      </c>
      <c r="C117" s="15">
        <v>16</v>
      </c>
      <c r="D117" s="15">
        <f t="shared" si="5"/>
        <v>17</v>
      </c>
      <c r="E117" s="15"/>
      <c r="F117" s="15"/>
      <c r="G117" s="15"/>
      <c r="H117" s="20">
        <f t="shared" si="6"/>
        <v>17</v>
      </c>
      <c r="I117" s="26"/>
      <c r="J117" s="15">
        <f>SUM(H117)</f>
        <v>17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27"/>
    </row>
    <row r="118" spans="1:24" ht="9">
      <c r="A118" s="10" t="s">
        <v>154</v>
      </c>
      <c r="B118" s="11">
        <v>4</v>
      </c>
      <c r="C118" s="15">
        <v>4</v>
      </c>
      <c r="D118" s="15">
        <f t="shared" si="5"/>
        <v>8</v>
      </c>
      <c r="E118" s="15"/>
      <c r="F118" s="15"/>
      <c r="G118" s="15"/>
      <c r="H118" s="20">
        <f t="shared" si="6"/>
        <v>8</v>
      </c>
      <c r="I118" s="26"/>
      <c r="J118" s="15">
        <f>SUM(H118)</f>
        <v>8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27"/>
    </row>
    <row r="119" spans="1:24" ht="9">
      <c r="A119" s="10" t="s">
        <v>781</v>
      </c>
      <c r="B119" s="11">
        <v>2</v>
      </c>
      <c r="C119" s="15">
        <v>12</v>
      </c>
      <c r="D119" s="15">
        <f t="shared" si="5"/>
        <v>14</v>
      </c>
      <c r="E119" s="15"/>
      <c r="F119" s="15"/>
      <c r="G119" s="15"/>
      <c r="H119" s="20">
        <f t="shared" si="6"/>
        <v>14</v>
      </c>
      <c r="I119" s="2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27">
        <f>SUM(H119)</f>
        <v>14</v>
      </c>
    </row>
    <row r="120" spans="1:24" ht="9">
      <c r="A120" s="10" t="s">
        <v>661</v>
      </c>
      <c r="B120" s="11"/>
      <c r="C120" s="15">
        <v>4</v>
      </c>
      <c r="D120" s="15">
        <f t="shared" si="5"/>
        <v>4</v>
      </c>
      <c r="E120" s="15"/>
      <c r="F120" s="15"/>
      <c r="G120" s="15"/>
      <c r="H120" s="20">
        <f t="shared" si="6"/>
        <v>4</v>
      </c>
      <c r="I120" s="26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27"/>
    </row>
    <row r="121" spans="1:24" ht="9">
      <c r="A121" s="10" t="s">
        <v>157</v>
      </c>
      <c r="B121" s="11">
        <v>8</v>
      </c>
      <c r="C121" s="15">
        <v>10</v>
      </c>
      <c r="D121" s="15">
        <f t="shared" si="5"/>
        <v>18</v>
      </c>
      <c r="E121" s="15"/>
      <c r="F121" s="15"/>
      <c r="G121" s="15"/>
      <c r="H121" s="20">
        <f t="shared" si="6"/>
        <v>18</v>
      </c>
      <c r="I121" s="26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>
        <f>SUM(H121)</f>
        <v>18</v>
      </c>
      <c r="X121" s="27"/>
    </row>
    <row r="122" spans="1:24" ht="9">
      <c r="A122" s="10" t="s">
        <v>158</v>
      </c>
      <c r="B122" s="11">
        <v>5</v>
      </c>
      <c r="C122" s="15">
        <v>26</v>
      </c>
      <c r="D122" s="15">
        <f t="shared" si="5"/>
        <v>31</v>
      </c>
      <c r="E122" s="15"/>
      <c r="F122" s="15"/>
      <c r="G122" s="15"/>
      <c r="H122" s="20">
        <f t="shared" si="6"/>
        <v>31</v>
      </c>
      <c r="I122" s="26"/>
      <c r="J122" s="15"/>
      <c r="K122" s="15"/>
      <c r="L122" s="15"/>
      <c r="M122" s="15"/>
      <c r="N122" s="15"/>
      <c r="O122" s="15"/>
      <c r="P122" s="15">
        <f>SUM(H122)</f>
        <v>31</v>
      </c>
      <c r="Q122" s="15"/>
      <c r="R122" s="15"/>
      <c r="S122" s="15"/>
      <c r="T122" s="15"/>
      <c r="U122" s="15"/>
      <c r="V122" s="15"/>
      <c r="W122" s="15"/>
      <c r="X122" s="27"/>
    </row>
    <row r="123" spans="1:24" ht="9">
      <c r="A123" s="10" t="s">
        <v>159</v>
      </c>
      <c r="B123" s="11">
        <v>10</v>
      </c>
      <c r="C123" s="15">
        <v>22</v>
      </c>
      <c r="D123" s="15">
        <f t="shared" si="5"/>
        <v>32</v>
      </c>
      <c r="E123" s="15">
        <v>1</v>
      </c>
      <c r="F123" s="15"/>
      <c r="G123" s="15"/>
      <c r="H123" s="20">
        <f t="shared" si="6"/>
        <v>27</v>
      </c>
      <c r="I123" s="26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>
        <f>SUM(H123)</f>
        <v>27</v>
      </c>
      <c r="X123" s="27"/>
    </row>
    <row r="124" spans="1:24" ht="9">
      <c r="A124" s="10" t="s">
        <v>161</v>
      </c>
      <c r="B124" s="11"/>
      <c r="C124" s="15"/>
      <c r="D124" s="15">
        <f t="shared" si="5"/>
        <v>0</v>
      </c>
      <c r="E124" s="15"/>
      <c r="F124" s="15"/>
      <c r="G124" s="15"/>
      <c r="H124" s="20">
        <f t="shared" si="6"/>
        <v>0</v>
      </c>
      <c r="I124" s="26">
        <f>SUM(H124)</f>
        <v>0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27"/>
    </row>
    <row r="125" spans="1:24" ht="9">
      <c r="A125" s="10" t="s">
        <v>163</v>
      </c>
      <c r="B125" s="11">
        <v>3</v>
      </c>
      <c r="C125" s="15">
        <v>17</v>
      </c>
      <c r="D125" s="15">
        <f t="shared" si="5"/>
        <v>20</v>
      </c>
      <c r="E125" s="15">
        <v>1</v>
      </c>
      <c r="F125" s="15"/>
      <c r="G125" s="15"/>
      <c r="H125" s="20">
        <f t="shared" si="6"/>
        <v>15</v>
      </c>
      <c r="I125" s="26"/>
      <c r="J125" s="15"/>
      <c r="K125" s="15"/>
      <c r="L125" s="15">
        <f>SUM(H125)</f>
        <v>15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27"/>
    </row>
    <row r="126" spans="1:24" ht="9">
      <c r="A126" s="10" t="s">
        <v>166</v>
      </c>
      <c r="B126" s="11">
        <v>9</v>
      </c>
      <c r="C126" s="15">
        <v>8</v>
      </c>
      <c r="D126" s="15">
        <f t="shared" si="5"/>
        <v>17</v>
      </c>
      <c r="E126" s="15"/>
      <c r="F126" s="15"/>
      <c r="G126" s="15"/>
      <c r="H126" s="20">
        <f t="shared" si="6"/>
        <v>17</v>
      </c>
      <c r="I126" s="26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>
        <f>SUM(H126)</f>
        <v>17</v>
      </c>
      <c r="X126" s="27"/>
    </row>
    <row r="127" spans="1:24" ht="9">
      <c r="A127" s="12" t="s">
        <v>694</v>
      </c>
      <c r="B127" s="11"/>
      <c r="C127" s="15"/>
      <c r="D127" s="15">
        <f t="shared" si="5"/>
        <v>0</v>
      </c>
      <c r="E127" s="15"/>
      <c r="F127" s="15"/>
      <c r="G127" s="15"/>
      <c r="H127" s="20">
        <f t="shared" si="6"/>
        <v>0</v>
      </c>
      <c r="I127" s="26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27"/>
    </row>
    <row r="128" spans="1:24" ht="9">
      <c r="A128" s="10" t="s">
        <v>168</v>
      </c>
      <c r="B128" s="11">
        <v>5</v>
      </c>
      <c r="C128" s="15">
        <v>21</v>
      </c>
      <c r="D128" s="15">
        <f aca="true" t="shared" si="7" ref="D128:D165">SUM(B128:C128)</f>
        <v>26</v>
      </c>
      <c r="E128" s="15"/>
      <c r="F128" s="15"/>
      <c r="G128" s="15"/>
      <c r="H128" s="20">
        <f aca="true" t="shared" si="8" ref="H128:H165">SUM(D128-E128*5-F128*10+G128*10)</f>
        <v>26</v>
      </c>
      <c r="I128" s="26"/>
      <c r="J128" s="15"/>
      <c r="K128" s="15"/>
      <c r="L128" s="15"/>
      <c r="M128" s="15"/>
      <c r="N128" s="15"/>
      <c r="O128" s="15"/>
      <c r="P128" s="15"/>
      <c r="Q128" s="15">
        <f>SUM(H128)</f>
        <v>26</v>
      </c>
      <c r="R128" s="15"/>
      <c r="S128" s="15"/>
      <c r="T128" s="15"/>
      <c r="U128" s="15"/>
      <c r="V128" s="15"/>
      <c r="W128" s="15"/>
      <c r="X128" s="27"/>
    </row>
    <row r="129" spans="1:24" ht="9">
      <c r="A129" s="10" t="s">
        <v>170</v>
      </c>
      <c r="B129" s="11">
        <v>7</v>
      </c>
      <c r="C129" s="15">
        <v>18</v>
      </c>
      <c r="D129" s="15">
        <f t="shared" si="7"/>
        <v>25</v>
      </c>
      <c r="E129" s="15"/>
      <c r="F129" s="15"/>
      <c r="G129" s="15"/>
      <c r="H129" s="20">
        <f t="shared" si="8"/>
        <v>25</v>
      </c>
      <c r="I129" s="26"/>
      <c r="J129" s="15"/>
      <c r="K129" s="15"/>
      <c r="L129" s="15">
        <f>SUM(H129)</f>
        <v>25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27"/>
    </row>
    <row r="130" spans="1:24" ht="9">
      <c r="A130" s="13" t="s">
        <v>171</v>
      </c>
      <c r="B130" s="11">
        <v>1</v>
      </c>
      <c r="C130" s="15">
        <v>4</v>
      </c>
      <c r="D130" s="15">
        <f t="shared" si="7"/>
        <v>5</v>
      </c>
      <c r="E130" s="15"/>
      <c r="F130" s="15"/>
      <c r="G130" s="15"/>
      <c r="H130" s="20">
        <f t="shared" si="8"/>
        <v>5</v>
      </c>
      <c r="I130" s="26"/>
      <c r="J130" s="15"/>
      <c r="K130" s="15"/>
      <c r="L130" s="15"/>
      <c r="M130" s="15"/>
      <c r="N130" s="15"/>
      <c r="O130" s="15"/>
      <c r="P130" s="15"/>
      <c r="Q130" s="15">
        <f>SUM(H130)</f>
        <v>5</v>
      </c>
      <c r="R130" s="15"/>
      <c r="S130" s="15"/>
      <c r="T130" s="15"/>
      <c r="U130" s="15"/>
      <c r="V130" s="15"/>
      <c r="W130" s="15"/>
      <c r="X130" s="27"/>
    </row>
    <row r="131" spans="1:24" ht="9">
      <c r="A131" s="10" t="s">
        <v>172</v>
      </c>
      <c r="B131" s="11">
        <v>2</v>
      </c>
      <c r="C131" s="15">
        <v>10</v>
      </c>
      <c r="D131" s="15">
        <f t="shared" si="7"/>
        <v>12</v>
      </c>
      <c r="E131" s="15"/>
      <c r="F131" s="15"/>
      <c r="G131" s="15"/>
      <c r="H131" s="20">
        <f t="shared" si="8"/>
        <v>12</v>
      </c>
      <c r="I131" s="26">
        <f>SUM(H131)</f>
        <v>12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27"/>
    </row>
    <row r="132" spans="1:24" ht="9">
      <c r="A132" s="12" t="s">
        <v>174</v>
      </c>
      <c r="B132" s="11"/>
      <c r="C132" s="15"/>
      <c r="D132" s="15">
        <f t="shared" si="7"/>
        <v>0</v>
      </c>
      <c r="E132" s="15"/>
      <c r="F132" s="15"/>
      <c r="G132" s="15"/>
      <c r="H132" s="20">
        <f t="shared" si="8"/>
        <v>0</v>
      </c>
      <c r="I132" s="26"/>
      <c r="J132" s="15"/>
      <c r="K132" s="15"/>
      <c r="L132" s="15"/>
      <c r="M132" s="15"/>
      <c r="N132" s="15"/>
      <c r="O132" s="15"/>
      <c r="P132" s="15">
        <f>SUM(H132)</f>
        <v>0</v>
      </c>
      <c r="Q132" s="15"/>
      <c r="R132" s="15"/>
      <c r="S132" s="15"/>
      <c r="T132" s="15"/>
      <c r="U132" s="15"/>
      <c r="V132" s="15"/>
      <c r="W132" s="15"/>
      <c r="X132" s="27"/>
    </row>
    <row r="133" spans="1:24" ht="9">
      <c r="A133" s="12" t="s">
        <v>175</v>
      </c>
      <c r="B133" s="11">
        <v>2</v>
      </c>
      <c r="C133" s="15">
        <v>7</v>
      </c>
      <c r="D133" s="15">
        <f t="shared" si="7"/>
        <v>9</v>
      </c>
      <c r="E133" s="15"/>
      <c r="F133" s="15"/>
      <c r="G133" s="15"/>
      <c r="H133" s="20">
        <f t="shared" si="8"/>
        <v>9</v>
      </c>
      <c r="I133" s="26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>
        <f>SUM(H133)</f>
        <v>9</v>
      </c>
      <c r="W133" s="15"/>
      <c r="X133" s="27"/>
    </row>
    <row r="134" spans="1:24" ht="9">
      <c r="A134" s="10" t="s">
        <v>177</v>
      </c>
      <c r="B134" s="11">
        <v>2</v>
      </c>
      <c r="C134" s="15">
        <v>9</v>
      </c>
      <c r="D134" s="15">
        <f t="shared" si="7"/>
        <v>11</v>
      </c>
      <c r="E134" s="15">
        <v>3</v>
      </c>
      <c r="F134" s="15"/>
      <c r="G134" s="15"/>
      <c r="H134" s="20">
        <f t="shared" si="8"/>
        <v>-4</v>
      </c>
      <c r="I134" s="26"/>
      <c r="J134" s="15"/>
      <c r="K134" s="15"/>
      <c r="L134" s="15"/>
      <c r="M134" s="15"/>
      <c r="N134" s="15"/>
      <c r="O134" s="15"/>
      <c r="P134" s="15">
        <f>SUM(H134)</f>
        <v>-4</v>
      </c>
      <c r="Q134" s="15"/>
      <c r="R134" s="15"/>
      <c r="S134" s="15"/>
      <c r="T134" s="15"/>
      <c r="U134" s="15"/>
      <c r="V134" s="15"/>
      <c r="W134" s="15"/>
      <c r="X134" s="27"/>
    </row>
    <row r="135" spans="1:24" ht="9">
      <c r="A135" s="10" t="s">
        <v>181</v>
      </c>
      <c r="B135" s="11">
        <v>1</v>
      </c>
      <c r="C135" s="15">
        <v>16</v>
      </c>
      <c r="D135" s="15">
        <f t="shared" si="7"/>
        <v>17</v>
      </c>
      <c r="E135" s="15"/>
      <c r="F135" s="15"/>
      <c r="G135" s="15"/>
      <c r="H135" s="20">
        <f t="shared" si="8"/>
        <v>17</v>
      </c>
      <c r="I135" s="26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>
        <f>SUM(H135)</f>
        <v>17</v>
      </c>
      <c r="W135" s="15"/>
      <c r="X135" s="27"/>
    </row>
    <row r="136" spans="1:24" ht="9">
      <c r="A136" s="10" t="s">
        <v>828</v>
      </c>
      <c r="B136" s="11">
        <v>3</v>
      </c>
      <c r="C136" s="15">
        <v>5</v>
      </c>
      <c r="D136" s="15">
        <f t="shared" si="7"/>
        <v>8</v>
      </c>
      <c r="E136" s="15"/>
      <c r="F136" s="15"/>
      <c r="G136" s="15"/>
      <c r="H136" s="20">
        <f t="shared" si="8"/>
        <v>8</v>
      </c>
      <c r="I136" s="26"/>
      <c r="J136" s="15"/>
      <c r="K136" s="15"/>
      <c r="L136" s="15"/>
      <c r="M136" s="15"/>
      <c r="N136" s="15"/>
      <c r="O136" s="15"/>
      <c r="P136" s="15"/>
      <c r="Q136" s="15"/>
      <c r="R136" s="15">
        <f>SUM(H136)</f>
        <v>8</v>
      </c>
      <c r="S136" s="15"/>
      <c r="T136" s="15"/>
      <c r="U136" s="15"/>
      <c r="V136" s="15"/>
      <c r="W136" s="15"/>
      <c r="X136" s="27"/>
    </row>
    <row r="137" spans="1:24" ht="9">
      <c r="A137" s="10" t="s">
        <v>829</v>
      </c>
      <c r="B137" s="11"/>
      <c r="C137" s="15">
        <v>3</v>
      </c>
      <c r="D137" s="15">
        <f t="shared" si="7"/>
        <v>3</v>
      </c>
      <c r="E137" s="15"/>
      <c r="F137" s="15"/>
      <c r="G137" s="15"/>
      <c r="H137" s="20">
        <f t="shared" si="8"/>
        <v>3</v>
      </c>
      <c r="I137" s="2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27"/>
    </row>
    <row r="138" spans="1:24" ht="9">
      <c r="A138" s="10" t="s">
        <v>186</v>
      </c>
      <c r="B138" s="11">
        <v>11</v>
      </c>
      <c r="C138" s="15">
        <v>31</v>
      </c>
      <c r="D138" s="15">
        <f t="shared" si="7"/>
        <v>42</v>
      </c>
      <c r="E138" s="15"/>
      <c r="F138" s="15"/>
      <c r="G138" s="15"/>
      <c r="H138" s="20">
        <f t="shared" si="8"/>
        <v>42</v>
      </c>
      <c r="I138" s="26"/>
      <c r="J138" s="15"/>
      <c r="K138" s="15"/>
      <c r="L138" s="15">
        <f>SUM(H138)</f>
        <v>42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27"/>
    </row>
    <row r="139" spans="1:24" ht="9">
      <c r="A139" s="10" t="s">
        <v>187</v>
      </c>
      <c r="B139" s="11"/>
      <c r="C139" s="15">
        <v>5</v>
      </c>
      <c r="D139" s="15">
        <f t="shared" si="7"/>
        <v>5</v>
      </c>
      <c r="E139" s="15"/>
      <c r="F139" s="15"/>
      <c r="G139" s="15"/>
      <c r="H139" s="20">
        <f t="shared" si="8"/>
        <v>5</v>
      </c>
      <c r="I139" s="26"/>
      <c r="J139" s="15">
        <f>SUM(H139)</f>
        <v>5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27"/>
    </row>
    <row r="140" spans="1:24" ht="9">
      <c r="A140" s="10" t="s">
        <v>662</v>
      </c>
      <c r="B140" s="11"/>
      <c r="C140" s="15"/>
      <c r="D140" s="15">
        <f t="shared" si="7"/>
        <v>0</v>
      </c>
      <c r="E140" s="15"/>
      <c r="F140" s="15"/>
      <c r="G140" s="15"/>
      <c r="H140" s="20">
        <f t="shared" si="8"/>
        <v>0</v>
      </c>
      <c r="I140" s="2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27"/>
    </row>
    <row r="141" spans="1:24" ht="9">
      <c r="A141" s="10" t="s">
        <v>193</v>
      </c>
      <c r="B141" s="11">
        <v>2</v>
      </c>
      <c r="C141" s="15">
        <v>9</v>
      </c>
      <c r="D141" s="15">
        <f t="shared" si="7"/>
        <v>11</v>
      </c>
      <c r="E141" s="15">
        <v>1</v>
      </c>
      <c r="F141" s="15"/>
      <c r="G141" s="15"/>
      <c r="H141" s="20">
        <f t="shared" si="8"/>
        <v>6</v>
      </c>
      <c r="I141" s="26"/>
      <c r="J141" s="15"/>
      <c r="K141" s="15"/>
      <c r="L141" s="15"/>
      <c r="M141" s="15"/>
      <c r="N141" s="15"/>
      <c r="O141" s="15"/>
      <c r="P141" s="15"/>
      <c r="Q141" s="15">
        <f>SUM(H141)</f>
        <v>6</v>
      </c>
      <c r="R141" s="15"/>
      <c r="S141" s="15"/>
      <c r="T141" s="15"/>
      <c r="U141" s="15"/>
      <c r="V141" s="15"/>
      <c r="W141" s="15"/>
      <c r="X141" s="27"/>
    </row>
    <row r="142" spans="1:24" ht="9">
      <c r="A142" s="12" t="s">
        <v>663</v>
      </c>
      <c r="B142" s="11"/>
      <c r="C142" s="15"/>
      <c r="D142" s="15">
        <f t="shared" si="7"/>
        <v>0</v>
      </c>
      <c r="E142" s="15"/>
      <c r="F142" s="15"/>
      <c r="G142" s="15"/>
      <c r="H142" s="20">
        <f t="shared" si="8"/>
        <v>0</v>
      </c>
      <c r="I142" s="26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27"/>
    </row>
    <row r="143" spans="1:24" ht="9">
      <c r="A143" s="12" t="s">
        <v>896</v>
      </c>
      <c r="B143" s="11">
        <v>1</v>
      </c>
      <c r="C143" s="15">
        <v>1</v>
      </c>
      <c r="D143" s="15">
        <f t="shared" si="7"/>
        <v>2</v>
      </c>
      <c r="E143" s="15"/>
      <c r="F143" s="15"/>
      <c r="G143" s="15"/>
      <c r="H143" s="20">
        <f t="shared" si="8"/>
        <v>2</v>
      </c>
      <c r="I143" s="26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27"/>
    </row>
    <row r="144" spans="1:24" ht="9">
      <c r="A144" s="12" t="s">
        <v>897</v>
      </c>
      <c r="B144" s="11"/>
      <c r="C144" s="15">
        <v>4</v>
      </c>
      <c r="D144" s="15">
        <f t="shared" si="7"/>
        <v>4</v>
      </c>
      <c r="E144" s="15"/>
      <c r="F144" s="15"/>
      <c r="G144" s="15"/>
      <c r="H144" s="20">
        <f t="shared" si="8"/>
        <v>4</v>
      </c>
      <c r="I144" s="26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27"/>
    </row>
    <row r="145" spans="1:24" ht="9">
      <c r="A145" s="10" t="s">
        <v>199</v>
      </c>
      <c r="B145" s="11">
        <v>2</v>
      </c>
      <c r="C145" s="15">
        <v>1</v>
      </c>
      <c r="D145" s="15">
        <f t="shared" si="7"/>
        <v>3</v>
      </c>
      <c r="E145" s="15"/>
      <c r="F145" s="15"/>
      <c r="G145" s="15"/>
      <c r="H145" s="20">
        <f t="shared" si="8"/>
        <v>3</v>
      </c>
      <c r="I145" s="26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>
        <f>SUM(H145)</f>
        <v>3</v>
      </c>
      <c r="V145" s="15"/>
      <c r="W145" s="15"/>
      <c r="X145" s="27"/>
    </row>
    <row r="146" spans="1:24" ht="9">
      <c r="A146" s="10" t="s">
        <v>725</v>
      </c>
      <c r="B146" s="11">
        <v>1</v>
      </c>
      <c r="C146" s="15">
        <v>3</v>
      </c>
      <c r="D146" s="15">
        <f t="shared" si="7"/>
        <v>4</v>
      </c>
      <c r="E146" s="15"/>
      <c r="F146" s="15"/>
      <c r="G146" s="15"/>
      <c r="H146" s="20">
        <f t="shared" si="8"/>
        <v>4</v>
      </c>
      <c r="I146" s="26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27"/>
    </row>
    <row r="147" spans="1:24" ht="9">
      <c r="A147" s="12" t="s">
        <v>202</v>
      </c>
      <c r="B147" s="11">
        <v>1</v>
      </c>
      <c r="C147" s="15">
        <v>5</v>
      </c>
      <c r="D147" s="15">
        <f t="shared" si="7"/>
        <v>6</v>
      </c>
      <c r="E147" s="15"/>
      <c r="F147" s="15"/>
      <c r="G147" s="15"/>
      <c r="H147" s="20">
        <f t="shared" si="8"/>
        <v>6</v>
      </c>
      <c r="I147" s="26"/>
      <c r="J147" s="15"/>
      <c r="K147" s="15"/>
      <c r="L147" s="15"/>
      <c r="M147" s="15"/>
      <c r="N147" s="15"/>
      <c r="O147" s="15"/>
      <c r="P147" s="15"/>
      <c r="Q147" s="15"/>
      <c r="R147" s="15"/>
      <c r="S147" s="15">
        <f>SUM(H147)</f>
        <v>6</v>
      </c>
      <c r="T147" s="15"/>
      <c r="U147" s="15"/>
      <c r="V147" s="15"/>
      <c r="W147" s="15"/>
      <c r="X147" s="27"/>
    </row>
    <row r="148" spans="1:24" ht="9">
      <c r="A148" s="10" t="s">
        <v>203</v>
      </c>
      <c r="B148" s="11">
        <v>14</v>
      </c>
      <c r="C148" s="15">
        <v>34</v>
      </c>
      <c r="D148" s="15">
        <f t="shared" si="7"/>
        <v>48</v>
      </c>
      <c r="E148" s="15"/>
      <c r="F148" s="15"/>
      <c r="G148" s="15"/>
      <c r="H148" s="20">
        <f t="shared" si="8"/>
        <v>48</v>
      </c>
      <c r="I148" s="26"/>
      <c r="J148" s="15"/>
      <c r="K148" s="15"/>
      <c r="L148" s="15"/>
      <c r="M148" s="15"/>
      <c r="N148" s="15"/>
      <c r="O148" s="15"/>
      <c r="P148" s="15"/>
      <c r="Q148" s="15">
        <f>SUM(H148)</f>
        <v>48</v>
      </c>
      <c r="R148" s="15"/>
      <c r="S148" s="15"/>
      <c r="T148" s="15"/>
      <c r="U148" s="15"/>
      <c r="V148" s="15"/>
      <c r="W148" s="15"/>
      <c r="X148" s="27"/>
    </row>
    <row r="149" spans="1:24" ht="9">
      <c r="A149" s="10" t="s">
        <v>716</v>
      </c>
      <c r="B149" s="11">
        <v>5</v>
      </c>
      <c r="C149" s="15">
        <v>11</v>
      </c>
      <c r="D149" s="15">
        <f t="shared" si="7"/>
        <v>16</v>
      </c>
      <c r="E149" s="15"/>
      <c r="F149" s="15"/>
      <c r="G149" s="15"/>
      <c r="H149" s="20">
        <f t="shared" si="8"/>
        <v>16</v>
      </c>
      <c r="I149" s="26"/>
      <c r="J149" s="15"/>
      <c r="K149" s="15"/>
      <c r="L149" s="15"/>
      <c r="M149" s="15"/>
      <c r="N149" s="15"/>
      <c r="O149" s="15"/>
      <c r="P149" s="15"/>
      <c r="Q149" s="15"/>
      <c r="R149" s="15"/>
      <c r="S149" s="15">
        <f>SUM(H149)</f>
        <v>16</v>
      </c>
      <c r="T149" s="15"/>
      <c r="U149" s="15"/>
      <c r="V149" s="15"/>
      <c r="W149" s="15"/>
      <c r="X149" s="27"/>
    </row>
    <row r="150" spans="1:24" ht="9">
      <c r="A150" s="10" t="s">
        <v>717</v>
      </c>
      <c r="B150" s="11">
        <v>1</v>
      </c>
      <c r="C150" s="15">
        <v>2</v>
      </c>
      <c r="D150" s="15">
        <f t="shared" si="7"/>
        <v>3</v>
      </c>
      <c r="E150" s="15"/>
      <c r="F150" s="15"/>
      <c r="G150" s="15"/>
      <c r="H150" s="20">
        <f t="shared" si="8"/>
        <v>3</v>
      </c>
      <c r="I150" s="26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27"/>
    </row>
    <row r="151" spans="1:24" ht="9">
      <c r="A151" s="10" t="s">
        <v>207</v>
      </c>
      <c r="B151" s="11">
        <v>7</v>
      </c>
      <c r="C151" s="15">
        <v>19</v>
      </c>
      <c r="D151" s="15">
        <f t="shared" si="7"/>
        <v>26</v>
      </c>
      <c r="E151" s="15"/>
      <c r="F151" s="15"/>
      <c r="G151" s="15"/>
      <c r="H151" s="20">
        <f t="shared" si="8"/>
        <v>26</v>
      </c>
      <c r="I151" s="26"/>
      <c r="J151" s="15"/>
      <c r="K151" s="15"/>
      <c r="L151" s="15"/>
      <c r="M151" s="15"/>
      <c r="N151" s="15"/>
      <c r="O151" s="15"/>
      <c r="P151" s="15"/>
      <c r="Q151" s="15">
        <f>SUM(H151)</f>
        <v>26</v>
      </c>
      <c r="R151" s="15"/>
      <c r="S151" s="15"/>
      <c r="T151" s="15"/>
      <c r="U151" s="15"/>
      <c r="V151" s="15"/>
      <c r="W151" s="15"/>
      <c r="X151" s="27"/>
    </row>
    <row r="152" spans="1:24" ht="9">
      <c r="A152" s="10" t="s">
        <v>208</v>
      </c>
      <c r="B152" s="11">
        <v>1</v>
      </c>
      <c r="C152" s="15">
        <v>4</v>
      </c>
      <c r="D152" s="15">
        <f t="shared" si="7"/>
        <v>5</v>
      </c>
      <c r="E152" s="15">
        <v>1</v>
      </c>
      <c r="F152" s="15"/>
      <c r="G152" s="15"/>
      <c r="H152" s="20">
        <f t="shared" si="8"/>
        <v>0</v>
      </c>
      <c r="I152" s="26"/>
      <c r="J152" s="15"/>
      <c r="K152" s="15"/>
      <c r="L152" s="15"/>
      <c r="M152" s="15">
        <f>SUM(H152)</f>
        <v>0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27"/>
    </row>
    <row r="153" spans="1:24" ht="9">
      <c r="A153" s="10" t="s">
        <v>213</v>
      </c>
      <c r="B153" s="11">
        <v>17</v>
      </c>
      <c r="C153" s="15">
        <v>23</v>
      </c>
      <c r="D153" s="15">
        <f t="shared" si="7"/>
        <v>40</v>
      </c>
      <c r="E153" s="15"/>
      <c r="F153" s="15"/>
      <c r="G153" s="15"/>
      <c r="H153" s="20">
        <f t="shared" si="8"/>
        <v>40</v>
      </c>
      <c r="I153" s="26"/>
      <c r="J153" s="15"/>
      <c r="K153" s="15"/>
      <c r="L153" s="15"/>
      <c r="M153" s="15"/>
      <c r="N153" s="15"/>
      <c r="O153" s="15"/>
      <c r="P153" s="15"/>
      <c r="Q153" s="15"/>
      <c r="R153" s="15">
        <f>SUM(H153)</f>
        <v>40</v>
      </c>
      <c r="S153" s="15"/>
      <c r="T153" s="15"/>
      <c r="U153" s="15"/>
      <c r="V153" s="15"/>
      <c r="W153" s="15"/>
      <c r="X153" s="27"/>
    </row>
    <row r="154" spans="1:24" ht="9">
      <c r="A154" s="10" t="s">
        <v>214</v>
      </c>
      <c r="B154" s="11"/>
      <c r="C154" s="15">
        <v>1</v>
      </c>
      <c r="D154" s="15">
        <f t="shared" si="7"/>
        <v>1</v>
      </c>
      <c r="E154" s="15">
        <v>1</v>
      </c>
      <c r="F154" s="15"/>
      <c r="G154" s="15"/>
      <c r="H154" s="20">
        <f t="shared" si="8"/>
        <v>-4</v>
      </c>
      <c r="I154" s="26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f>SUM(H154)</f>
        <v>-4</v>
      </c>
      <c r="T154" s="15"/>
      <c r="U154" s="15"/>
      <c r="V154" s="15"/>
      <c r="W154" s="15"/>
      <c r="X154" s="27"/>
    </row>
    <row r="155" spans="1:24" ht="9">
      <c r="A155" s="10" t="s">
        <v>719</v>
      </c>
      <c r="B155" s="11"/>
      <c r="C155" s="15"/>
      <c r="D155" s="15">
        <f t="shared" si="7"/>
        <v>0</v>
      </c>
      <c r="E155" s="15"/>
      <c r="F155" s="15"/>
      <c r="G155" s="15"/>
      <c r="H155" s="20">
        <f t="shared" si="8"/>
        <v>0</v>
      </c>
      <c r="I155" s="26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27"/>
    </row>
    <row r="156" spans="1:24" ht="9">
      <c r="A156" s="10" t="s">
        <v>215</v>
      </c>
      <c r="B156" s="11">
        <v>1</v>
      </c>
      <c r="C156" s="15">
        <v>9</v>
      </c>
      <c r="D156" s="15">
        <f t="shared" si="7"/>
        <v>10</v>
      </c>
      <c r="E156" s="15">
        <v>1</v>
      </c>
      <c r="F156" s="15"/>
      <c r="G156" s="15"/>
      <c r="H156" s="20">
        <f t="shared" si="8"/>
        <v>5</v>
      </c>
      <c r="I156" s="26"/>
      <c r="J156" s="15"/>
      <c r="K156" s="15"/>
      <c r="L156" s="15"/>
      <c r="M156" s="15"/>
      <c r="N156" s="15"/>
      <c r="O156" s="15"/>
      <c r="P156" s="15">
        <f>SUM(H156)</f>
        <v>5</v>
      </c>
      <c r="Q156" s="15"/>
      <c r="R156" s="15"/>
      <c r="S156" s="15"/>
      <c r="T156" s="15"/>
      <c r="U156" s="15"/>
      <c r="V156" s="15"/>
      <c r="W156" s="15"/>
      <c r="X156" s="27"/>
    </row>
    <row r="157" spans="1:24" ht="9">
      <c r="A157" s="10" t="s">
        <v>216</v>
      </c>
      <c r="B157" s="11">
        <v>21</v>
      </c>
      <c r="C157" s="15">
        <v>30</v>
      </c>
      <c r="D157" s="15">
        <f t="shared" si="7"/>
        <v>51</v>
      </c>
      <c r="E157" s="15"/>
      <c r="F157" s="15"/>
      <c r="G157" s="15"/>
      <c r="H157" s="20">
        <f t="shared" si="8"/>
        <v>51</v>
      </c>
      <c r="I157" s="26"/>
      <c r="J157" s="15"/>
      <c r="K157" s="15"/>
      <c r="L157" s="15"/>
      <c r="M157" s="15"/>
      <c r="N157" s="15"/>
      <c r="O157" s="15"/>
      <c r="P157" s="15"/>
      <c r="Q157" s="15"/>
      <c r="R157" s="15">
        <f>SUM(H157)</f>
        <v>51</v>
      </c>
      <c r="S157" s="15"/>
      <c r="T157" s="15"/>
      <c r="U157" s="15"/>
      <c r="V157" s="15"/>
      <c r="W157" s="15"/>
      <c r="X157" s="27"/>
    </row>
    <row r="158" spans="1:24" ht="9">
      <c r="A158" s="10" t="s">
        <v>220</v>
      </c>
      <c r="B158" s="11">
        <v>10</v>
      </c>
      <c r="C158" s="15">
        <v>26</v>
      </c>
      <c r="D158" s="15">
        <f t="shared" si="7"/>
        <v>36</v>
      </c>
      <c r="E158" s="15"/>
      <c r="F158" s="15">
        <v>1</v>
      </c>
      <c r="G158" s="15"/>
      <c r="H158" s="20">
        <f t="shared" si="8"/>
        <v>26</v>
      </c>
      <c r="I158" s="26"/>
      <c r="J158" s="15"/>
      <c r="K158" s="15"/>
      <c r="L158" s="15">
        <f>SUM(H158)</f>
        <v>26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27"/>
    </row>
    <row r="159" spans="1:24" ht="9">
      <c r="A159" s="10" t="s">
        <v>809</v>
      </c>
      <c r="B159" s="11">
        <v>2</v>
      </c>
      <c r="C159" s="15">
        <v>3</v>
      </c>
      <c r="D159" s="15">
        <f t="shared" si="7"/>
        <v>5</v>
      </c>
      <c r="E159" s="15"/>
      <c r="F159" s="15"/>
      <c r="G159" s="15"/>
      <c r="H159" s="20">
        <f t="shared" si="8"/>
        <v>5</v>
      </c>
      <c r="I159" s="26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27"/>
    </row>
    <row r="160" spans="1:24" ht="9">
      <c r="A160" s="10" t="s">
        <v>810</v>
      </c>
      <c r="B160" s="11"/>
      <c r="C160" s="15">
        <v>3</v>
      </c>
      <c r="D160" s="15">
        <f t="shared" si="7"/>
        <v>3</v>
      </c>
      <c r="E160" s="15"/>
      <c r="F160" s="15"/>
      <c r="G160" s="15"/>
      <c r="H160" s="20">
        <f t="shared" si="8"/>
        <v>3</v>
      </c>
      <c r="I160" s="26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27"/>
    </row>
    <row r="161" spans="1:24" ht="9">
      <c r="A161" s="10" t="s">
        <v>222</v>
      </c>
      <c r="B161" s="11">
        <v>21</v>
      </c>
      <c r="C161" s="15">
        <v>20</v>
      </c>
      <c r="D161" s="15">
        <f t="shared" si="7"/>
        <v>41</v>
      </c>
      <c r="E161" s="15"/>
      <c r="F161" s="15"/>
      <c r="G161" s="15">
        <v>1</v>
      </c>
      <c r="H161" s="20">
        <f t="shared" si="8"/>
        <v>51</v>
      </c>
      <c r="I161" s="26"/>
      <c r="J161" s="15"/>
      <c r="K161" s="15"/>
      <c r="L161" s="15"/>
      <c r="M161" s="15"/>
      <c r="N161" s="15"/>
      <c r="O161" s="15">
        <f>SUM(H161)</f>
        <v>51</v>
      </c>
      <c r="P161" s="15"/>
      <c r="Q161" s="15"/>
      <c r="R161" s="15"/>
      <c r="S161" s="15"/>
      <c r="T161" s="15"/>
      <c r="U161" s="15"/>
      <c r="V161" s="15"/>
      <c r="W161" s="15"/>
      <c r="X161" s="27"/>
    </row>
    <row r="162" spans="1:24" ht="9">
      <c r="A162" s="10" t="s">
        <v>227</v>
      </c>
      <c r="B162" s="11">
        <v>5</v>
      </c>
      <c r="C162" s="15">
        <v>10</v>
      </c>
      <c r="D162" s="15">
        <f t="shared" si="7"/>
        <v>15</v>
      </c>
      <c r="E162" s="15"/>
      <c r="F162" s="15"/>
      <c r="G162" s="15"/>
      <c r="H162" s="20">
        <f t="shared" si="8"/>
        <v>15</v>
      </c>
      <c r="I162" s="26"/>
      <c r="J162" s="15"/>
      <c r="K162" s="15"/>
      <c r="L162" s="15">
        <f>SUM(H162)</f>
        <v>15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27"/>
    </row>
    <row r="163" spans="1:24" ht="9">
      <c r="A163" s="10" t="s">
        <v>228</v>
      </c>
      <c r="B163" s="11">
        <v>2</v>
      </c>
      <c r="C163" s="15">
        <v>7</v>
      </c>
      <c r="D163" s="15">
        <f t="shared" si="7"/>
        <v>9</v>
      </c>
      <c r="E163" s="15"/>
      <c r="F163" s="15"/>
      <c r="G163" s="15"/>
      <c r="H163" s="20">
        <f t="shared" si="8"/>
        <v>9</v>
      </c>
      <c r="I163" s="26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27">
        <f>SUM(H163)</f>
        <v>9</v>
      </c>
    </row>
    <row r="164" spans="1:24" ht="9">
      <c r="A164" s="10" t="s">
        <v>229</v>
      </c>
      <c r="B164" s="11">
        <v>1</v>
      </c>
      <c r="C164" s="15">
        <v>9</v>
      </c>
      <c r="D164" s="15">
        <f t="shared" si="7"/>
        <v>10</v>
      </c>
      <c r="E164" s="15"/>
      <c r="F164" s="15"/>
      <c r="G164" s="15"/>
      <c r="H164" s="20">
        <f t="shared" si="8"/>
        <v>10</v>
      </c>
      <c r="I164" s="26"/>
      <c r="J164" s="15"/>
      <c r="K164" s="15">
        <f>SUM(H164)</f>
        <v>10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27"/>
    </row>
    <row r="165" spans="1:24" ht="9">
      <c r="A165" s="10" t="s">
        <v>231</v>
      </c>
      <c r="B165" s="11">
        <v>16</v>
      </c>
      <c r="C165" s="15">
        <v>31</v>
      </c>
      <c r="D165" s="15">
        <f t="shared" si="7"/>
        <v>47</v>
      </c>
      <c r="E165" s="15"/>
      <c r="F165" s="15"/>
      <c r="G165" s="15"/>
      <c r="H165" s="20">
        <f t="shared" si="8"/>
        <v>47</v>
      </c>
      <c r="I165" s="26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f>SUM(H165)</f>
        <v>47</v>
      </c>
      <c r="V165" s="15"/>
      <c r="W165" s="15"/>
      <c r="X165" s="27"/>
    </row>
    <row r="166" spans="1:24" ht="9">
      <c r="A166" s="10" t="s">
        <v>232</v>
      </c>
      <c r="B166" s="11">
        <v>6</v>
      </c>
      <c r="C166" s="15">
        <v>7</v>
      </c>
      <c r="D166" s="15">
        <f aca="true" t="shared" si="9" ref="D166:D203">SUM(B166:C166)</f>
        <v>13</v>
      </c>
      <c r="E166" s="15"/>
      <c r="F166" s="15"/>
      <c r="G166" s="15"/>
      <c r="H166" s="20">
        <f aca="true" t="shared" si="10" ref="H166:H203">SUM(D166-E166*5-F166*10+G166*10)</f>
        <v>13</v>
      </c>
      <c r="I166" s="26"/>
      <c r="J166" s="15"/>
      <c r="K166" s="15"/>
      <c r="L166" s="15"/>
      <c r="M166" s="15"/>
      <c r="N166" s="15"/>
      <c r="O166" s="15"/>
      <c r="P166" s="15"/>
      <c r="Q166" s="15"/>
      <c r="R166" s="15"/>
      <c r="S166" s="15">
        <f>SUM(H166)</f>
        <v>13</v>
      </c>
      <c r="T166" s="15"/>
      <c r="U166" s="15"/>
      <c r="V166" s="15"/>
      <c r="W166" s="15"/>
      <c r="X166" s="27"/>
    </row>
    <row r="167" spans="1:24" ht="9">
      <c r="A167" s="10" t="s">
        <v>237</v>
      </c>
      <c r="B167" s="11">
        <v>9</v>
      </c>
      <c r="C167" s="15">
        <v>18</v>
      </c>
      <c r="D167" s="15">
        <f t="shared" si="9"/>
        <v>27</v>
      </c>
      <c r="E167" s="15"/>
      <c r="F167" s="15"/>
      <c r="G167" s="15"/>
      <c r="H167" s="20">
        <f t="shared" si="10"/>
        <v>27</v>
      </c>
      <c r="I167" s="26"/>
      <c r="J167" s="15"/>
      <c r="K167" s="15"/>
      <c r="L167" s="15"/>
      <c r="M167" s="15"/>
      <c r="N167" s="15"/>
      <c r="O167" s="15"/>
      <c r="P167" s="15"/>
      <c r="Q167" s="15"/>
      <c r="R167" s="15"/>
      <c r="S167" s="15">
        <f>SUM(H167)</f>
        <v>27</v>
      </c>
      <c r="T167" s="15"/>
      <c r="U167" s="15"/>
      <c r="V167" s="15"/>
      <c r="W167" s="15"/>
      <c r="X167" s="27"/>
    </row>
    <row r="168" spans="1:24" ht="9">
      <c r="A168" s="10" t="s">
        <v>240</v>
      </c>
      <c r="B168" s="11"/>
      <c r="C168" s="15"/>
      <c r="D168" s="15">
        <f t="shared" si="9"/>
        <v>0</v>
      </c>
      <c r="E168" s="15"/>
      <c r="F168" s="15"/>
      <c r="G168" s="15"/>
      <c r="H168" s="20">
        <f t="shared" si="10"/>
        <v>0</v>
      </c>
      <c r="I168" s="26"/>
      <c r="J168" s="15">
        <f>SUM(H168)</f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27"/>
    </row>
    <row r="169" spans="1:24" ht="9">
      <c r="A169" s="10" t="s">
        <v>242</v>
      </c>
      <c r="B169" s="11">
        <v>3</v>
      </c>
      <c r="C169" s="15">
        <v>15</v>
      </c>
      <c r="D169" s="15">
        <f t="shared" si="9"/>
        <v>18</v>
      </c>
      <c r="E169" s="15"/>
      <c r="F169" s="15"/>
      <c r="G169" s="15"/>
      <c r="H169" s="20">
        <f t="shared" si="10"/>
        <v>18</v>
      </c>
      <c r="I169" s="26"/>
      <c r="J169" s="15"/>
      <c r="K169" s="15"/>
      <c r="L169" s="15"/>
      <c r="M169" s="15"/>
      <c r="N169" s="15"/>
      <c r="O169" s="15"/>
      <c r="P169" s="15"/>
      <c r="Q169" s="15"/>
      <c r="R169" s="15"/>
      <c r="S169" s="15">
        <f>SUM(H169)</f>
        <v>18</v>
      </c>
      <c r="T169" s="15"/>
      <c r="U169" s="15"/>
      <c r="V169" s="15"/>
      <c r="W169" s="15"/>
      <c r="X169" s="27"/>
    </row>
    <row r="170" spans="1:24" ht="9">
      <c r="A170" s="10" t="s">
        <v>835</v>
      </c>
      <c r="B170" s="11">
        <v>2</v>
      </c>
      <c r="C170" s="15">
        <v>4</v>
      </c>
      <c r="D170" s="15">
        <f t="shared" si="9"/>
        <v>6</v>
      </c>
      <c r="E170" s="15">
        <v>1</v>
      </c>
      <c r="F170" s="15"/>
      <c r="G170" s="15"/>
      <c r="H170" s="20">
        <f t="shared" si="10"/>
        <v>1</v>
      </c>
      <c r="I170" s="26"/>
      <c r="J170" s="15"/>
      <c r="K170" s="15"/>
      <c r="L170" s="15"/>
      <c r="M170" s="15"/>
      <c r="N170" s="15"/>
      <c r="O170" s="15"/>
      <c r="P170" s="15">
        <f>SUM(H170)</f>
        <v>1</v>
      </c>
      <c r="Q170" s="15"/>
      <c r="R170" s="15"/>
      <c r="S170" s="15"/>
      <c r="T170" s="15"/>
      <c r="U170" s="15"/>
      <c r="V170" s="15"/>
      <c r="W170" s="15"/>
      <c r="X170" s="27"/>
    </row>
    <row r="171" spans="1:24" ht="9">
      <c r="A171" s="10" t="s">
        <v>664</v>
      </c>
      <c r="B171" s="11"/>
      <c r="C171" s="15">
        <v>1</v>
      </c>
      <c r="D171" s="15">
        <f t="shared" si="9"/>
        <v>1</v>
      </c>
      <c r="E171" s="15"/>
      <c r="F171" s="15"/>
      <c r="G171" s="15"/>
      <c r="H171" s="20">
        <f t="shared" si="10"/>
        <v>1</v>
      </c>
      <c r="I171" s="26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27"/>
    </row>
    <row r="172" spans="1:24" ht="9">
      <c r="A172" s="10" t="s">
        <v>246</v>
      </c>
      <c r="B172" s="11">
        <v>1</v>
      </c>
      <c r="C172" s="15">
        <v>2</v>
      </c>
      <c r="D172" s="15">
        <f t="shared" si="9"/>
        <v>3</v>
      </c>
      <c r="E172" s="15"/>
      <c r="F172" s="15"/>
      <c r="G172" s="15"/>
      <c r="H172" s="20">
        <f t="shared" si="10"/>
        <v>3</v>
      </c>
      <c r="I172" s="26"/>
      <c r="J172" s="15"/>
      <c r="K172" s="15"/>
      <c r="L172" s="15"/>
      <c r="M172" s="15"/>
      <c r="N172" s="15"/>
      <c r="O172" s="15"/>
      <c r="P172" s="15">
        <f>SUM(H172)</f>
        <v>3</v>
      </c>
      <c r="Q172" s="15"/>
      <c r="R172" s="15"/>
      <c r="S172" s="15"/>
      <c r="T172" s="15"/>
      <c r="U172" s="15"/>
      <c r="V172" s="15"/>
      <c r="W172" s="15"/>
      <c r="X172" s="27"/>
    </row>
    <row r="173" spans="1:24" ht="9">
      <c r="A173" s="10" t="s">
        <v>249</v>
      </c>
      <c r="B173" s="11">
        <v>1</v>
      </c>
      <c r="C173" s="15">
        <v>6</v>
      </c>
      <c r="D173" s="15">
        <f t="shared" si="9"/>
        <v>7</v>
      </c>
      <c r="E173" s="15">
        <v>1</v>
      </c>
      <c r="F173" s="15"/>
      <c r="G173" s="15"/>
      <c r="H173" s="20">
        <f t="shared" si="10"/>
        <v>2</v>
      </c>
      <c r="I173" s="26"/>
      <c r="J173" s="15"/>
      <c r="K173" s="15"/>
      <c r="L173" s="15"/>
      <c r="M173" s="15"/>
      <c r="N173" s="15"/>
      <c r="O173" s="15"/>
      <c r="P173" s="15">
        <f>SUM(H173)</f>
        <v>2</v>
      </c>
      <c r="Q173" s="15"/>
      <c r="R173" s="15"/>
      <c r="S173" s="15"/>
      <c r="T173" s="15"/>
      <c r="U173" s="15"/>
      <c r="V173" s="15"/>
      <c r="W173" s="15"/>
      <c r="X173" s="27"/>
    </row>
    <row r="174" spans="1:24" ht="9">
      <c r="A174" s="10" t="s">
        <v>723</v>
      </c>
      <c r="B174" s="11">
        <v>5</v>
      </c>
      <c r="C174" s="15">
        <v>22</v>
      </c>
      <c r="D174" s="15">
        <f t="shared" si="9"/>
        <v>27</v>
      </c>
      <c r="E174" s="15"/>
      <c r="F174" s="15"/>
      <c r="G174" s="15"/>
      <c r="H174" s="20">
        <f t="shared" si="10"/>
        <v>27</v>
      </c>
      <c r="I174" s="26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>
        <f>SUM(H174)</f>
        <v>27</v>
      </c>
      <c r="V174" s="15"/>
      <c r="W174" s="15"/>
      <c r="X174" s="27"/>
    </row>
    <row r="175" spans="1:24" ht="9">
      <c r="A175" s="10" t="s">
        <v>724</v>
      </c>
      <c r="B175" s="11">
        <v>1</v>
      </c>
      <c r="C175" s="15">
        <v>4</v>
      </c>
      <c r="D175" s="15">
        <f t="shared" si="9"/>
        <v>5</v>
      </c>
      <c r="E175" s="15"/>
      <c r="F175" s="15"/>
      <c r="G175" s="15"/>
      <c r="H175" s="20">
        <f t="shared" si="10"/>
        <v>5</v>
      </c>
      <c r="I175" s="26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27"/>
    </row>
    <row r="176" spans="1:24" ht="9">
      <c r="A176" s="10" t="s">
        <v>250</v>
      </c>
      <c r="B176" s="11">
        <v>1</v>
      </c>
      <c r="C176" s="15">
        <v>3</v>
      </c>
      <c r="D176" s="15">
        <f t="shared" si="9"/>
        <v>4</v>
      </c>
      <c r="E176" s="15"/>
      <c r="F176" s="15"/>
      <c r="G176" s="15"/>
      <c r="H176" s="20">
        <f t="shared" si="10"/>
        <v>4</v>
      </c>
      <c r="I176" s="26"/>
      <c r="J176" s="15"/>
      <c r="K176" s="15"/>
      <c r="L176" s="15"/>
      <c r="M176" s="15"/>
      <c r="N176" s="15"/>
      <c r="O176" s="15"/>
      <c r="P176" s="15"/>
      <c r="Q176" s="15"/>
      <c r="R176" s="15">
        <f>SUM(H176)</f>
        <v>4</v>
      </c>
      <c r="S176" s="15"/>
      <c r="T176" s="15"/>
      <c r="U176" s="15"/>
      <c r="V176" s="15"/>
      <c r="W176" s="15"/>
      <c r="X176" s="27"/>
    </row>
    <row r="177" spans="1:24" ht="9">
      <c r="A177" s="10" t="s">
        <v>251</v>
      </c>
      <c r="B177" s="11">
        <v>4</v>
      </c>
      <c r="C177" s="15">
        <v>9</v>
      </c>
      <c r="D177" s="15">
        <f t="shared" si="9"/>
        <v>13</v>
      </c>
      <c r="E177" s="15"/>
      <c r="F177" s="15"/>
      <c r="G177" s="15"/>
      <c r="H177" s="20">
        <f t="shared" si="10"/>
        <v>13</v>
      </c>
      <c r="I177" s="26"/>
      <c r="J177" s="15"/>
      <c r="K177" s="15"/>
      <c r="L177" s="15"/>
      <c r="M177" s="15"/>
      <c r="N177" s="15"/>
      <c r="O177" s="15">
        <f>SUM(H177)</f>
        <v>13</v>
      </c>
      <c r="P177" s="15"/>
      <c r="Q177" s="15"/>
      <c r="R177" s="15"/>
      <c r="S177" s="15"/>
      <c r="T177" s="15"/>
      <c r="U177" s="15"/>
      <c r="V177" s="15"/>
      <c r="W177" s="15"/>
      <c r="X177" s="27"/>
    </row>
    <row r="178" spans="1:24" ht="9">
      <c r="A178" s="10" t="s">
        <v>252</v>
      </c>
      <c r="B178" s="11">
        <v>7</v>
      </c>
      <c r="C178" s="15">
        <v>16</v>
      </c>
      <c r="D178" s="15">
        <f t="shared" si="9"/>
        <v>23</v>
      </c>
      <c r="E178" s="15"/>
      <c r="F178" s="15"/>
      <c r="G178" s="15"/>
      <c r="H178" s="20">
        <f t="shared" si="10"/>
        <v>23</v>
      </c>
      <c r="I178" s="26"/>
      <c r="J178" s="15"/>
      <c r="K178" s="15"/>
      <c r="L178" s="15"/>
      <c r="M178" s="15"/>
      <c r="N178" s="15"/>
      <c r="O178" s="15"/>
      <c r="P178" s="15"/>
      <c r="Q178" s="15">
        <f>SUM(H178)</f>
        <v>23</v>
      </c>
      <c r="R178" s="15"/>
      <c r="S178" s="15"/>
      <c r="T178" s="15"/>
      <c r="U178" s="15"/>
      <c r="V178" s="15"/>
      <c r="W178" s="15"/>
      <c r="X178" s="27"/>
    </row>
    <row r="179" spans="1:24" ht="9">
      <c r="A179" s="10" t="s">
        <v>253</v>
      </c>
      <c r="B179" s="11">
        <v>3</v>
      </c>
      <c r="C179" s="15">
        <v>12</v>
      </c>
      <c r="D179" s="15">
        <f t="shared" si="9"/>
        <v>15</v>
      </c>
      <c r="E179" s="15"/>
      <c r="F179" s="15"/>
      <c r="G179" s="15"/>
      <c r="H179" s="20">
        <f t="shared" si="10"/>
        <v>15</v>
      </c>
      <c r="I179" s="26"/>
      <c r="J179" s="15"/>
      <c r="K179" s="15"/>
      <c r="L179" s="15"/>
      <c r="M179" s="15"/>
      <c r="N179" s="15"/>
      <c r="O179" s="15"/>
      <c r="P179" s="15"/>
      <c r="Q179" s="15"/>
      <c r="R179" s="15">
        <f>SUM(H179)</f>
        <v>15</v>
      </c>
      <c r="S179" s="15"/>
      <c r="T179" s="15"/>
      <c r="U179" s="15"/>
      <c r="V179" s="15"/>
      <c r="W179" s="15"/>
      <c r="X179" s="27"/>
    </row>
    <row r="180" spans="1:24" ht="9">
      <c r="A180" s="12" t="s">
        <v>258</v>
      </c>
      <c r="B180" s="11"/>
      <c r="C180" s="15">
        <v>1</v>
      </c>
      <c r="D180" s="15">
        <f t="shared" si="9"/>
        <v>1</v>
      </c>
      <c r="E180" s="15"/>
      <c r="F180" s="15"/>
      <c r="G180" s="15"/>
      <c r="H180" s="20">
        <f t="shared" si="10"/>
        <v>1</v>
      </c>
      <c r="I180" s="26"/>
      <c r="J180" s="15"/>
      <c r="K180" s="15"/>
      <c r="L180" s="15"/>
      <c r="M180" s="15"/>
      <c r="N180" s="15"/>
      <c r="O180" s="15"/>
      <c r="P180" s="15"/>
      <c r="Q180" s="15"/>
      <c r="R180" s="15"/>
      <c r="S180" s="15">
        <f>SUM(H180)</f>
        <v>1</v>
      </c>
      <c r="T180" s="15"/>
      <c r="U180" s="15"/>
      <c r="V180" s="15"/>
      <c r="W180" s="15"/>
      <c r="X180" s="27"/>
    </row>
    <row r="181" spans="1:24" ht="9">
      <c r="A181" s="12" t="s">
        <v>827</v>
      </c>
      <c r="B181" s="11"/>
      <c r="C181" s="15"/>
      <c r="D181" s="15">
        <f t="shared" si="9"/>
        <v>0</v>
      </c>
      <c r="E181" s="15"/>
      <c r="F181" s="15"/>
      <c r="G181" s="15"/>
      <c r="H181" s="20">
        <f t="shared" si="10"/>
        <v>0</v>
      </c>
      <c r="I181" s="26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27"/>
    </row>
    <row r="182" spans="1:24" ht="9">
      <c r="A182" s="10" t="s">
        <v>261</v>
      </c>
      <c r="B182" s="11">
        <v>2</v>
      </c>
      <c r="C182" s="15">
        <v>13</v>
      </c>
      <c r="D182" s="15">
        <f t="shared" si="9"/>
        <v>15</v>
      </c>
      <c r="E182" s="15">
        <v>1</v>
      </c>
      <c r="F182" s="15"/>
      <c r="G182" s="15"/>
      <c r="H182" s="20">
        <f t="shared" si="10"/>
        <v>10</v>
      </c>
      <c r="I182" s="26"/>
      <c r="J182" s="15"/>
      <c r="K182" s="15"/>
      <c r="L182" s="15"/>
      <c r="M182" s="15"/>
      <c r="N182" s="15"/>
      <c r="O182" s="15">
        <f>SUM(H182)</f>
        <v>10</v>
      </c>
      <c r="P182" s="15"/>
      <c r="Q182" s="15"/>
      <c r="R182" s="15"/>
      <c r="S182" s="15"/>
      <c r="T182" s="15"/>
      <c r="U182" s="15"/>
      <c r="V182" s="15"/>
      <c r="W182" s="15"/>
      <c r="X182" s="27"/>
    </row>
    <row r="183" spans="1:24" ht="9">
      <c r="A183" s="12" t="s">
        <v>267</v>
      </c>
      <c r="B183" s="11">
        <v>5</v>
      </c>
      <c r="C183" s="15">
        <v>4</v>
      </c>
      <c r="D183" s="15">
        <f t="shared" si="9"/>
        <v>9</v>
      </c>
      <c r="E183" s="15"/>
      <c r="F183" s="15"/>
      <c r="G183" s="15"/>
      <c r="H183" s="20">
        <f t="shared" si="10"/>
        <v>9</v>
      </c>
      <c r="I183" s="26"/>
      <c r="J183" s="15"/>
      <c r="K183" s="15"/>
      <c r="L183" s="15">
        <f>SUM(H183)</f>
        <v>9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27"/>
    </row>
    <row r="184" spans="1:24" ht="9">
      <c r="A184" s="10" t="s">
        <v>665</v>
      </c>
      <c r="B184" s="11"/>
      <c r="C184" s="15"/>
      <c r="D184" s="15">
        <f t="shared" si="9"/>
        <v>0</v>
      </c>
      <c r="E184" s="15"/>
      <c r="F184" s="15"/>
      <c r="G184" s="15"/>
      <c r="H184" s="20">
        <f t="shared" si="10"/>
        <v>0</v>
      </c>
      <c r="I184" s="26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27"/>
    </row>
    <row r="185" spans="1:24" ht="9">
      <c r="A185" s="10" t="s">
        <v>843</v>
      </c>
      <c r="B185" s="11">
        <v>2</v>
      </c>
      <c r="C185" s="15">
        <v>3</v>
      </c>
      <c r="D185" s="15">
        <f t="shared" si="9"/>
        <v>5</v>
      </c>
      <c r="E185" s="15"/>
      <c r="F185" s="15"/>
      <c r="G185" s="15"/>
      <c r="H185" s="20">
        <f t="shared" si="10"/>
        <v>5</v>
      </c>
      <c r="I185" s="26"/>
      <c r="J185" s="15"/>
      <c r="K185" s="15"/>
      <c r="L185" s="15"/>
      <c r="M185" s="15"/>
      <c r="N185" s="15"/>
      <c r="O185" s="15">
        <f>SUM(H185)</f>
        <v>5</v>
      </c>
      <c r="P185" s="15"/>
      <c r="Q185" s="15"/>
      <c r="R185" s="15"/>
      <c r="S185" s="15"/>
      <c r="T185" s="15"/>
      <c r="U185" s="15"/>
      <c r="V185" s="15"/>
      <c r="W185" s="15"/>
      <c r="X185" s="27"/>
    </row>
    <row r="186" spans="1:24" ht="9">
      <c r="A186" s="10" t="s">
        <v>838</v>
      </c>
      <c r="B186" s="11"/>
      <c r="C186" s="15">
        <v>1</v>
      </c>
      <c r="D186" s="15">
        <f t="shared" si="9"/>
        <v>1</v>
      </c>
      <c r="E186" s="15"/>
      <c r="F186" s="15"/>
      <c r="G186" s="15"/>
      <c r="H186" s="20">
        <f t="shared" si="10"/>
        <v>1</v>
      </c>
      <c r="I186" s="26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27"/>
    </row>
    <row r="187" spans="1:24" ht="9">
      <c r="A187" s="10" t="s">
        <v>837</v>
      </c>
      <c r="B187" s="11">
        <v>1</v>
      </c>
      <c r="C187" s="15">
        <v>4</v>
      </c>
      <c r="D187" s="15">
        <f t="shared" si="9"/>
        <v>5</v>
      </c>
      <c r="E187" s="15"/>
      <c r="F187" s="15"/>
      <c r="G187" s="15"/>
      <c r="H187" s="20">
        <f t="shared" si="10"/>
        <v>5</v>
      </c>
      <c r="I187" s="26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27"/>
    </row>
    <row r="188" spans="1:24" ht="9">
      <c r="A188" s="10" t="s">
        <v>269</v>
      </c>
      <c r="B188" s="11">
        <v>6</v>
      </c>
      <c r="C188" s="15">
        <v>34</v>
      </c>
      <c r="D188" s="15">
        <f t="shared" si="9"/>
        <v>40</v>
      </c>
      <c r="E188" s="15"/>
      <c r="F188" s="15"/>
      <c r="G188" s="15"/>
      <c r="H188" s="20">
        <f t="shared" si="10"/>
        <v>40</v>
      </c>
      <c r="I188" s="26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>
        <f>SUM(H188)</f>
        <v>40</v>
      </c>
      <c r="U188" s="15"/>
      <c r="V188" s="15"/>
      <c r="W188" s="15"/>
      <c r="X188" s="27"/>
    </row>
    <row r="189" spans="1:24" ht="9">
      <c r="A189" s="10" t="s">
        <v>271</v>
      </c>
      <c r="B189" s="11">
        <v>15</v>
      </c>
      <c r="C189" s="15">
        <v>25</v>
      </c>
      <c r="D189" s="15">
        <f t="shared" si="9"/>
        <v>40</v>
      </c>
      <c r="E189" s="15"/>
      <c r="F189" s="15"/>
      <c r="G189" s="15"/>
      <c r="H189" s="20">
        <f t="shared" si="10"/>
        <v>40</v>
      </c>
      <c r="I189" s="26"/>
      <c r="J189" s="15"/>
      <c r="K189" s="15">
        <f>SUM(H189)</f>
        <v>40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27"/>
    </row>
    <row r="190" spans="1:24" ht="9">
      <c r="A190" s="10" t="s">
        <v>324</v>
      </c>
      <c r="B190" s="11"/>
      <c r="C190" s="15"/>
      <c r="D190" s="15">
        <f t="shared" si="9"/>
        <v>0</v>
      </c>
      <c r="E190" s="15"/>
      <c r="F190" s="15"/>
      <c r="G190" s="15"/>
      <c r="H190" s="20">
        <f t="shared" si="10"/>
        <v>0</v>
      </c>
      <c r="I190" s="26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>
        <f>SUM(H190)</f>
        <v>0</v>
      </c>
      <c r="U190" s="15"/>
      <c r="V190" s="15"/>
      <c r="W190" s="15"/>
      <c r="X190" s="27"/>
    </row>
    <row r="191" spans="1:24" ht="9">
      <c r="A191" s="10" t="s">
        <v>274</v>
      </c>
      <c r="B191" s="11">
        <v>7</v>
      </c>
      <c r="C191" s="15">
        <v>19</v>
      </c>
      <c r="D191" s="15">
        <f t="shared" si="9"/>
        <v>26</v>
      </c>
      <c r="E191" s="15"/>
      <c r="F191" s="15"/>
      <c r="G191" s="15"/>
      <c r="H191" s="20">
        <f t="shared" si="10"/>
        <v>26</v>
      </c>
      <c r="I191" s="26"/>
      <c r="J191" s="15"/>
      <c r="K191" s="15">
        <f>SUM(H191)</f>
        <v>26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27"/>
    </row>
    <row r="192" spans="1:24" ht="9">
      <c r="A192" s="10" t="s">
        <v>280</v>
      </c>
      <c r="B192" s="11">
        <v>5</v>
      </c>
      <c r="C192" s="15">
        <v>16</v>
      </c>
      <c r="D192" s="15">
        <f t="shared" si="9"/>
        <v>21</v>
      </c>
      <c r="E192" s="15"/>
      <c r="F192" s="15"/>
      <c r="G192" s="15"/>
      <c r="H192" s="20">
        <f t="shared" si="10"/>
        <v>21</v>
      </c>
      <c r="I192" s="26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>
        <f>SUM(H192)</f>
        <v>21</v>
      </c>
      <c r="X192" s="27"/>
    </row>
    <row r="193" spans="1:24" ht="9">
      <c r="A193" s="10" t="s">
        <v>281</v>
      </c>
      <c r="B193" s="11">
        <v>6</v>
      </c>
      <c r="C193" s="15">
        <v>7</v>
      </c>
      <c r="D193" s="15">
        <f t="shared" si="9"/>
        <v>13</v>
      </c>
      <c r="E193" s="15"/>
      <c r="F193" s="15"/>
      <c r="G193" s="15"/>
      <c r="H193" s="20">
        <f t="shared" si="10"/>
        <v>13</v>
      </c>
      <c r="I193" s="26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>
        <f>SUM(H193)</f>
        <v>13</v>
      </c>
      <c r="V193" s="15"/>
      <c r="W193" s="15"/>
      <c r="X193" s="27"/>
    </row>
    <row r="194" spans="1:24" ht="9">
      <c r="A194" s="10" t="s">
        <v>285</v>
      </c>
      <c r="B194" s="11"/>
      <c r="C194" s="15">
        <v>3</v>
      </c>
      <c r="D194" s="15">
        <f t="shared" si="9"/>
        <v>3</v>
      </c>
      <c r="E194" s="15"/>
      <c r="F194" s="15"/>
      <c r="G194" s="15"/>
      <c r="H194" s="20">
        <f t="shared" si="10"/>
        <v>3</v>
      </c>
      <c r="I194" s="26"/>
      <c r="J194" s="15"/>
      <c r="K194" s="15"/>
      <c r="L194" s="15"/>
      <c r="M194" s="15"/>
      <c r="N194" s="15">
        <f>SUM(H194)</f>
        <v>3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27"/>
    </row>
    <row r="195" spans="1:24" ht="9">
      <c r="A195" s="10" t="s">
        <v>786</v>
      </c>
      <c r="B195" s="11"/>
      <c r="C195" s="15"/>
      <c r="D195" s="15">
        <f t="shared" si="9"/>
        <v>0</v>
      </c>
      <c r="E195" s="15"/>
      <c r="F195" s="15"/>
      <c r="G195" s="15"/>
      <c r="H195" s="20">
        <f t="shared" si="10"/>
        <v>0</v>
      </c>
      <c r="I195" s="26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27"/>
    </row>
    <row r="196" spans="1:24" ht="9">
      <c r="A196" s="10" t="s">
        <v>787</v>
      </c>
      <c r="B196" s="11"/>
      <c r="C196" s="15"/>
      <c r="D196" s="15">
        <f t="shared" si="9"/>
        <v>0</v>
      </c>
      <c r="E196" s="15"/>
      <c r="F196" s="15"/>
      <c r="G196" s="15"/>
      <c r="H196" s="20">
        <f t="shared" si="10"/>
        <v>0</v>
      </c>
      <c r="I196" s="26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27"/>
    </row>
    <row r="197" spans="1:24" ht="9">
      <c r="A197" s="12" t="s">
        <v>290</v>
      </c>
      <c r="B197" s="11"/>
      <c r="C197" s="15">
        <v>1</v>
      </c>
      <c r="D197" s="15">
        <f t="shared" si="9"/>
        <v>1</v>
      </c>
      <c r="E197" s="15"/>
      <c r="F197" s="15"/>
      <c r="G197" s="15"/>
      <c r="H197" s="20">
        <f t="shared" si="10"/>
        <v>1</v>
      </c>
      <c r="I197" s="26"/>
      <c r="J197" s="15"/>
      <c r="K197" s="15">
        <f>SUM(H197)</f>
        <v>1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27"/>
    </row>
    <row r="198" spans="1:24" ht="9">
      <c r="A198" s="12" t="s">
        <v>707</v>
      </c>
      <c r="B198" s="11">
        <v>2</v>
      </c>
      <c r="C198" s="15">
        <v>2</v>
      </c>
      <c r="D198" s="15">
        <f t="shared" si="9"/>
        <v>4</v>
      </c>
      <c r="E198" s="15"/>
      <c r="F198" s="15"/>
      <c r="G198" s="15"/>
      <c r="H198" s="20">
        <f t="shared" si="10"/>
        <v>4</v>
      </c>
      <c r="I198" s="26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27"/>
    </row>
    <row r="199" spans="1:24" ht="9">
      <c r="A199" s="12" t="s">
        <v>863</v>
      </c>
      <c r="B199" s="11"/>
      <c r="C199" s="15"/>
      <c r="D199" s="15">
        <f t="shared" si="9"/>
        <v>0</v>
      </c>
      <c r="E199" s="15"/>
      <c r="F199" s="15"/>
      <c r="G199" s="15"/>
      <c r="H199" s="20">
        <f t="shared" si="10"/>
        <v>0</v>
      </c>
      <c r="I199" s="26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27"/>
    </row>
    <row r="200" spans="1:24" ht="9">
      <c r="A200" s="12" t="s">
        <v>864</v>
      </c>
      <c r="B200" s="11">
        <v>1</v>
      </c>
      <c r="C200" s="15">
        <v>4</v>
      </c>
      <c r="D200" s="15">
        <f t="shared" si="9"/>
        <v>5</v>
      </c>
      <c r="E200" s="15"/>
      <c r="F200" s="15"/>
      <c r="G200" s="15"/>
      <c r="H200" s="20">
        <f t="shared" si="10"/>
        <v>5</v>
      </c>
      <c r="I200" s="26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27"/>
    </row>
    <row r="201" spans="1:24" ht="9">
      <c r="A201" s="10" t="s">
        <v>293</v>
      </c>
      <c r="B201" s="11">
        <v>8</v>
      </c>
      <c r="C201" s="15">
        <v>34</v>
      </c>
      <c r="D201" s="15">
        <f t="shared" si="9"/>
        <v>42</v>
      </c>
      <c r="E201" s="15"/>
      <c r="F201" s="15"/>
      <c r="G201" s="15"/>
      <c r="H201" s="20">
        <f t="shared" si="10"/>
        <v>42</v>
      </c>
      <c r="I201" s="26"/>
      <c r="J201" s="15"/>
      <c r="K201" s="15"/>
      <c r="L201" s="15"/>
      <c r="M201" s="15"/>
      <c r="N201" s="15"/>
      <c r="O201" s="15">
        <f>SUM(H201)</f>
        <v>42</v>
      </c>
      <c r="P201" s="15"/>
      <c r="Q201" s="15"/>
      <c r="R201" s="15"/>
      <c r="S201" s="15"/>
      <c r="T201" s="15"/>
      <c r="U201" s="15"/>
      <c r="V201" s="15"/>
      <c r="W201" s="15"/>
      <c r="X201" s="27"/>
    </row>
    <row r="202" spans="1:24" ht="9">
      <c r="A202" s="10" t="s">
        <v>294</v>
      </c>
      <c r="B202" s="11">
        <v>4</v>
      </c>
      <c r="C202" s="15">
        <v>7</v>
      </c>
      <c r="D202" s="15">
        <f t="shared" si="9"/>
        <v>11</v>
      </c>
      <c r="E202" s="15">
        <v>1</v>
      </c>
      <c r="F202" s="15"/>
      <c r="G202" s="15"/>
      <c r="H202" s="20">
        <f t="shared" si="10"/>
        <v>6</v>
      </c>
      <c r="I202" s="26"/>
      <c r="J202" s="15"/>
      <c r="K202" s="15"/>
      <c r="L202" s="15"/>
      <c r="M202" s="15"/>
      <c r="N202" s="15">
        <f>SUM(H202)</f>
        <v>6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27"/>
    </row>
    <row r="203" spans="1:24" ht="9">
      <c r="A203" s="10" t="s">
        <v>297</v>
      </c>
      <c r="B203" s="11">
        <v>4</v>
      </c>
      <c r="C203" s="15">
        <v>9</v>
      </c>
      <c r="D203" s="15">
        <f t="shared" si="9"/>
        <v>13</v>
      </c>
      <c r="E203" s="15"/>
      <c r="F203" s="15"/>
      <c r="G203" s="15"/>
      <c r="H203" s="20">
        <f t="shared" si="10"/>
        <v>13</v>
      </c>
      <c r="I203" s="26"/>
      <c r="J203" s="15"/>
      <c r="K203" s="15"/>
      <c r="L203" s="15"/>
      <c r="M203" s="15"/>
      <c r="N203" s="15">
        <f>SUM(H203)</f>
        <v>13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27"/>
    </row>
    <row r="204" spans="2:24" ht="9">
      <c r="B204" s="4"/>
      <c r="E204" s="15">
        <f>SUM(E48:E203)</f>
        <v>25</v>
      </c>
      <c r="F204" s="15">
        <f>SUM(F48:F203)</f>
        <v>2</v>
      </c>
      <c r="G204" s="15">
        <f>SUM(G48:G203)</f>
        <v>1</v>
      </c>
      <c r="H204" s="20">
        <f>SUM(H48:H203)</f>
        <v>1749</v>
      </c>
      <c r="I204" s="24" t="s">
        <v>306</v>
      </c>
      <c r="J204" s="6" t="s">
        <v>307</v>
      </c>
      <c r="K204" s="6" t="s">
        <v>320</v>
      </c>
      <c r="L204" s="41" t="s">
        <v>308</v>
      </c>
      <c r="M204" s="6" t="s">
        <v>309</v>
      </c>
      <c r="N204" s="6" t="s">
        <v>310</v>
      </c>
      <c r="O204" s="6" t="s">
        <v>311</v>
      </c>
      <c r="P204" s="6" t="s">
        <v>312</v>
      </c>
      <c r="Q204" s="6" t="s">
        <v>313</v>
      </c>
      <c r="R204" s="6" t="s">
        <v>314</v>
      </c>
      <c r="S204" s="6" t="s">
        <v>315</v>
      </c>
      <c r="T204" s="6" t="s">
        <v>316</v>
      </c>
      <c r="U204" s="6" t="s">
        <v>317</v>
      </c>
      <c r="V204" s="6" t="s">
        <v>318</v>
      </c>
      <c r="W204" s="6" t="s">
        <v>319</v>
      </c>
      <c r="X204" s="25" t="s">
        <v>321</v>
      </c>
    </row>
    <row r="205" spans="1:24" ht="9">
      <c r="A205" s="7"/>
      <c r="B205" s="8"/>
      <c r="C205" s="8"/>
      <c r="D205" s="8"/>
      <c r="E205" s="6" t="s">
        <v>303</v>
      </c>
      <c r="F205" s="6" t="s">
        <v>322</v>
      </c>
      <c r="G205" s="6" t="s">
        <v>304</v>
      </c>
      <c r="H205" s="19" t="s">
        <v>305</v>
      </c>
      <c r="I205" s="26">
        <f>SUM(I48:I203)</f>
        <v>128</v>
      </c>
      <c r="J205" s="15">
        <f aca="true" t="shared" si="11" ref="J205:X205">SUM(J48:J203)</f>
        <v>33</v>
      </c>
      <c r="K205" s="15">
        <f t="shared" si="11"/>
        <v>114</v>
      </c>
      <c r="L205" s="40">
        <f t="shared" si="11"/>
        <v>140</v>
      </c>
      <c r="M205" s="15">
        <f t="shared" si="11"/>
        <v>89</v>
      </c>
      <c r="N205" s="15">
        <f t="shared" si="11"/>
        <v>79</v>
      </c>
      <c r="O205" s="15">
        <f t="shared" si="11"/>
        <v>139</v>
      </c>
      <c r="P205" s="15">
        <f t="shared" si="11"/>
        <v>38</v>
      </c>
      <c r="Q205" s="15">
        <f t="shared" si="11"/>
        <v>134</v>
      </c>
      <c r="R205" s="15">
        <f t="shared" si="11"/>
        <v>131</v>
      </c>
      <c r="S205" s="15">
        <f t="shared" si="11"/>
        <v>74</v>
      </c>
      <c r="T205" s="15">
        <f t="shared" si="11"/>
        <v>131</v>
      </c>
      <c r="U205" s="15">
        <f t="shared" si="11"/>
        <v>135</v>
      </c>
      <c r="V205" s="15">
        <f t="shared" si="11"/>
        <v>93</v>
      </c>
      <c r="W205" s="15">
        <f t="shared" si="11"/>
        <v>107</v>
      </c>
      <c r="X205" s="27">
        <f t="shared" si="11"/>
        <v>71</v>
      </c>
    </row>
    <row r="206" spans="1:24" ht="9">
      <c r="A206" s="10" t="s">
        <v>33</v>
      </c>
      <c r="B206" s="11">
        <v>13</v>
      </c>
      <c r="C206" s="15">
        <v>18</v>
      </c>
      <c r="D206" s="15">
        <f aca="true" t="shared" si="12" ref="D206:D286">SUM(B206:C206)</f>
        <v>31</v>
      </c>
      <c r="E206" s="15"/>
      <c r="F206" s="15"/>
      <c r="G206" s="15"/>
      <c r="H206" s="20">
        <f aca="true" t="shared" si="13" ref="H206:H286">SUM(D206-E206*5-F206*10+G206*5)</f>
        <v>31</v>
      </c>
      <c r="I206" s="26">
        <f>SUM(H206)</f>
        <v>31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27"/>
    </row>
    <row r="207" spans="1:24" ht="9">
      <c r="A207" s="10" t="s">
        <v>852</v>
      </c>
      <c r="B207" s="11">
        <v>1</v>
      </c>
      <c r="C207" s="15"/>
      <c r="D207" s="15">
        <f t="shared" si="12"/>
        <v>1</v>
      </c>
      <c r="E207" s="15"/>
      <c r="F207" s="15"/>
      <c r="G207" s="15"/>
      <c r="H207" s="20">
        <f t="shared" si="13"/>
        <v>1</v>
      </c>
      <c r="I207" s="26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27"/>
    </row>
    <row r="208" spans="1:24" ht="9">
      <c r="A208" s="10" t="s">
        <v>646</v>
      </c>
      <c r="B208" s="11">
        <v>7</v>
      </c>
      <c r="C208" s="15">
        <v>13</v>
      </c>
      <c r="D208" s="15">
        <f t="shared" si="12"/>
        <v>20</v>
      </c>
      <c r="E208" s="15"/>
      <c r="F208" s="15"/>
      <c r="G208" s="15"/>
      <c r="H208" s="20">
        <f t="shared" si="13"/>
        <v>20</v>
      </c>
      <c r="I208" s="26"/>
      <c r="J208" s="15"/>
      <c r="K208" s="15"/>
      <c r="L208" s="15"/>
      <c r="M208" s="15"/>
      <c r="N208" s="15"/>
      <c r="O208" s="15">
        <f>SUM(H208)</f>
        <v>20</v>
      </c>
      <c r="P208" s="15"/>
      <c r="Q208" s="15"/>
      <c r="R208" s="15"/>
      <c r="S208" s="15"/>
      <c r="T208" s="15"/>
      <c r="U208" s="15"/>
      <c r="V208" s="15"/>
      <c r="W208" s="15"/>
      <c r="X208" s="27"/>
    </row>
    <row r="209" spans="1:24" ht="9">
      <c r="A209" s="10" t="s">
        <v>647</v>
      </c>
      <c r="B209" s="11"/>
      <c r="C209" s="15"/>
      <c r="D209" s="15">
        <f t="shared" si="12"/>
        <v>0</v>
      </c>
      <c r="E209" s="15"/>
      <c r="F209" s="15"/>
      <c r="G209" s="15"/>
      <c r="H209" s="20">
        <f t="shared" si="13"/>
        <v>0</v>
      </c>
      <c r="I209" s="26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27"/>
    </row>
    <row r="210" spans="1:24" ht="9">
      <c r="A210" s="10" t="s">
        <v>35</v>
      </c>
      <c r="B210" s="11">
        <v>10</v>
      </c>
      <c r="C210" s="15">
        <v>19</v>
      </c>
      <c r="D210" s="15">
        <f t="shared" si="12"/>
        <v>29</v>
      </c>
      <c r="E210" s="15"/>
      <c r="F210" s="15"/>
      <c r="G210" s="15">
        <v>1</v>
      </c>
      <c r="H210" s="20">
        <f t="shared" si="13"/>
        <v>34</v>
      </c>
      <c r="I210" s="26"/>
      <c r="J210" s="15"/>
      <c r="K210" s="15">
        <f>SUM(H210)</f>
        <v>34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27"/>
    </row>
    <row r="211" spans="1:24" ht="9">
      <c r="A211" s="10" t="s">
        <v>36</v>
      </c>
      <c r="B211" s="11">
        <v>14</v>
      </c>
      <c r="C211" s="15">
        <v>23</v>
      </c>
      <c r="D211" s="15">
        <f t="shared" si="12"/>
        <v>37</v>
      </c>
      <c r="E211" s="15"/>
      <c r="F211" s="15"/>
      <c r="G211" s="15"/>
      <c r="H211" s="20">
        <f t="shared" si="13"/>
        <v>37</v>
      </c>
      <c r="I211" s="26"/>
      <c r="J211" s="15"/>
      <c r="K211" s="15"/>
      <c r="L211" s="15"/>
      <c r="M211" s="15"/>
      <c r="N211" s="15"/>
      <c r="O211" s="15"/>
      <c r="P211" s="15"/>
      <c r="Q211" s="15"/>
      <c r="R211" s="15"/>
      <c r="S211" s="15">
        <f>SUM(H211)</f>
        <v>37</v>
      </c>
      <c r="T211" s="15"/>
      <c r="U211" s="15"/>
      <c r="V211" s="15"/>
      <c r="W211" s="15"/>
      <c r="X211" s="27"/>
    </row>
    <row r="212" spans="1:24" ht="9">
      <c r="A212" s="10" t="s">
        <v>37</v>
      </c>
      <c r="B212" s="11">
        <v>17</v>
      </c>
      <c r="C212" s="15">
        <v>37</v>
      </c>
      <c r="D212" s="15">
        <f t="shared" si="12"/>
        <v>54</v>
      </c>
      <c r="E212" s="15"/>
      <c r="F212" s="15"/>
      <c r="G212" s="15"/>
      <c r="H212" s="20">
        <f t="shared" si="13"/>
        <v>54</v>
      </c>
      <c r="I212" s="26"/>
      <c r="J212" s="15"/>
      <c r="K212" s="15"/>
      <c r="L212" s="15"/>
      <c r="M212" s="15"/>
      <c r="N212" s="15"/>
      <c r="O212" s="15"/>
      <c r="P212" s="15"/>
      <c r="Q212" s="15">
        <f>SUM(H212)</f>
        <v>54</v>
      </c>
      <c r="R212" s="15"/>
      <c r="S212" s="15"/>
      <c r="T212" s="15"/>
      <c r="U212" s="15"/>
      <c r="V212" s="15"/>
      <c r="W212" s="15"/>
      <c r="X212" s="27"/>
    </row>
    <row r="213" spans="1:24" ht="9">
      <c r="A213" s="10" t="s">
        <v>40</v>
      </c>
      <c r="B213" s="11">
        <v>11</v>
      </c>
      <c r="C213" s="15">
        <v>13</v>
      </c>
      <c r="D213" s="15">
        <f t="shared" si="12"/>
        <v>24</v>
      </c>
      <c r="E213" s="15"/>
      <c r="F213" s="15"/>
      <c r="G213" s="15"/>
      <c r="H213" s="20">
        <f t="shared" si="13"/>
        <v>24</v>
      </c>
      <c r="I213" s="26"/>
      <c r="J213" s="15"/>
      <c r="K213" s="15">
        <f>SUM(H213)</f>
        <v>24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27"/>
    </row>
    <row r="214" spans="1:24" ht="9">
      <c r="A214" s="10" t="s">
        <v>791</v>
      </c>
      <c r="B214" s="11">
        <v>3</v>
      </c>
      <c r="C214" s="15">
        <v>11</v>
      </c>
      <c r="D214" s="15">
        <f t="shared" si="12"/>
        <v>14</v>
      </c>
      <c r="E214" s="15"/>
      <c r="F214" s="15"/>
      <c r="G214" s="15"/>
      <c r="H214" s="20">
        <f t="shared" si="13"/>
        <v>14</v>
      </c>
      <c r="I214" s="26"/>
      <c r="J214" s="15"/>
      <c r="K214" s="15"/>
      <c r="L214" s="15"/>
      <c r="M214" s="15"/>
      <c r="N214" s="15"/>
      <c r="O214" s="15">
        <f>SUM(H214)</f>
        <v>14</v>
      </c>
      <c r="P214" s="15"/>
      <c r="Q214" s="15"/>
      <c r="R214" s="15"/>
      <c r="S214" s="15"/>
      <c r="T214" s="15"/>
      <c r="U214" s="15"/>
      <c r="V214" s="15"/>
      <c r="W214" s="15"/>
      <c r="X214" s="27"/>
    </row>
    <row r="215" spans="1:24" ht="9">
      <c r="A215" s="10" t="s">
        <v>792</v>
      </c>
      <c r="B215" s="11">
        <v>1</v>
      </c>
      <c r="C215" s="15">
        <v>4</v>
      </c>
      <c r="D215" s="15">
        <f t="shared" si="12"/>
        <v>5</v>
      </c>
      <c r="E215" s="15"/>
      <c r="F215" s="15"/>
      <c r="G215" s="15"/>
      <c r="H215" s="20">
        <f t="shared" si="13"/>
        <v>5</v>
      </c>
      <c r="I215" s="26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27"/>
    </row>
    <row r="216" spans="1:24" ht="9">
      <c r="A216" s="10" t="s">
        <v>856</v>
      </c>
      <c r="B216" s="11">
        <v>2</v>
      </c>
      <c r="C216" s="15">
        <v>4</v>
      </c>
      <c r="D216" s="15">
        <f t="shared" si="12"/>
        <v>6</v>
      </c>
      <c r="E216" s="15"/>
      <c r="F216" s="15"/>
      <c r="G216" s="15"/>
      <c r="H216" s="20">
        <f t="shared" si="13"/>
        <v>6</v>
      </c>
      <c r="I216" s="26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>
        <f>SUM(H216)</f>
        <v>6</v>
      </c>
      <c r="X216" s="27"/>
    </row>
    <row r="217" spans="1:24" ht="9">
      <c r="A217" s="10" t="s">
        <v>666</v>
      </c>
      <c r="B217" s="11">
        <v>6</v>
      </c>
      <c r="C217" s="15">
        <v>9</v>
      </c>
      <c r="D217" s="15">
        <f t="shared" si="12"/>
        <v>15</v>
      </c>
      <c r="E217" s="15"/>
      <c r="F217" s="15"/>
      <c r="G217" s="15"/>
      <c r="H217" s="20">
        <f t="shared" si="13"/>
        <v>15</v>
      </c>
      <c r="I217" s="26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27"/>
    </row>
    <row r="218" spans="1:24" ht="9">
      <c r="A218" s="10" t="s">
        <v>47</v>
      </c>
      <c r="B218" s="11">
        <v>18</v>
      </c>
      <c r="C218" s="15">
        <v>21</v>
      </c>
      <c r="D218" s="15">
        <f t="shared" si="12"/>
        <v>39</v>
      </c>
      <c r="E218" s="15"/>
      <c r="F218" s="15"/>
      <c r="G218" s="15"/>
      <c r="H218" s="20">
        <f t="shared" si="13"/>
        <v>39</v>
      </c>
      <c r="I218" s="26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>
        <f>SUM(H218)</f>
        <v>39</v>
      </c>
      <c r="X218" s="27"/>
    </row>
    <row r="219" spans="1:24" ht="9">
      <c r="A219" s="10" t="s">
        <v>48</v>
      </c>
      <c r="B219" s="11">
        <v>1</v>
      </c>
      <c r="C219" s="15">
        <v>2</v>
      </c>
      <c r="D219" s="15">
        <f t="shared" si="12"/>
        <v>3</v>
      </c>
      <c r="E219" s="15">
        <v>1</v>
      </c>
      <c r="F219" s="15"/>
      <c r="G219" s="15"/>
      <c r="H219" s="20">
        <f t="shared" si="13"/>
        <v>-2</v>
      </c>
      <c r="I219" s="26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>
        <f>SUM(H219)</f>
        <v>-2</v>
      </c>
      <c r="W219" s="15"/>
      <c r="X219" s="27"/>
    </row>
    <row r="220" spans="1:24" ht="9">
      <c r="A220" s="10" t="s">
        <v>704</v>
      </c>
      <c r="B220" s="11">
        <v>5</v>
      </c>
      <c r="C220" s="15">
        <v>5</v>
      </c>
      <c r="D220" s="15">
        <f t="shared" si="12"/>
        <v>10</v>
      </c>
      <c r="E220" s="15"/>
      <c r="F220" s="15"/>
      <c r="G220" s="15"/>
      <c r="H220" s="20">
        <f t="shared" si="13"/>
        <v>10</v>
      </c>
      <c r="I220" s="26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27"/>
    </row>
    <row r="221" spans="1:24" ht="9">
      <c r="A221" s="10" t="s">
        <v>667</v>
      </c>
      <c r="B221" s="11">
        <v>1</v>
      </c>
      <c r="C221" s="15"/>
      <c r="D221" s="15">
        <f t="shared" si="12"/>
        <v>1</v>
      </c>
      <c r="E221" s="15"/>
      <c r="F221" s="15"/>
      <c r="G221" s="15"/>
      <c r="H221" s="20">
        <f t="shared" si="13"/>
        <v>1</v>
      </c>
      <c r="I221" s="26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27"/>
    </row>
    <row r="222" spans="1:24" ht="9">
      <c r="A222" s="10" t="s">
        <v>759</v>
      </c>
      <c r="B222" s="11">
        <v>11</v>
      </c>
      <c r="C222" s="15">
        <v>10</v>
      </c>
      <c r="D222" s="15">
        <f t="shared" si="12"/>
        <v>21</v>
      </c>
      <c r="E222" s="15">
        <v>1</v>
      </c>
      <c r="F222" s="15"/>
      <c r="G222" s="15"/>
      <c r="H222" s="20">
        <f t="shared" si="13"/>
        <v>16</v>
      </c>
      <c r="I222" s="26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27"/>
    </row>
    <row r="223" spans="1:24" ht="9">
      <c r="A223" s="10" t="s">
        <v>733</v>
      </c>
      <c r="B223" s="11"/>
      <c r="C223" s="15"/>
      <c r="D223" s="15">
        <f t="shared" si="12"/>
        <v>0</v>
      </c>
      <c r="E223" s="15"/>
      <c r="F223" s="15"/>
      <c r="G223" s="15"/>
      <c r="H223" s="20">
        <f t="shared" si="13"/>
        <v>0</v>
      </c>
      <c r="I223" s="26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27"/>
    </row>
    <row r="224" spans="1:24" ht="9">
      <c r="A224" s="10" t="s">
        <v>49</v>
      </c>
      <c r="B224" s="11">
        <v>10</v>
      </c>
      <c r="C224" s="15">
        <v>9</v>
      </c>
      <c r="D224" s="15">
        <f t="shared" si="12"/>
        <v>19</v>
      </c>
      <c r="E224" s="15"/>
      <c r="F224" s="15"/>
      <c r="G224" s="15"/>
      <c r="H224" s="20">
        <f t="shared" si="13"/>
        <v>19</v>
      </c>
      <c r="I224" s="26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>
        <f>SUM(H224)</f>
        <v>19</v>
      </c>
      <c r="W224" s="15"/>
      <c r="X224" s="27"/>
    </row>
    <row r="225" spans="1:24" ht="9">
      <c r="A225" s="12" t="s">
        <v>50</v>
      </c>
      <c r="B225" s="11">
        <v>5</v>
      </c>
      <c r="C225" s="15">
        <v>25</v>
      </c>
      <c r="D225" s="15">
        <f t="shared" si="12"/>
        <v>30</v>
      </c>
      <c r="E225" s="15"/>
      <c r="F225" s="15"/>
      <c r="G225" s="15"/>
      <c r="H225" s="20">
        <f t="shared" si="13"/>
        <v>30</v>
      </c>
      <c r="I225" s="26"/>
      <c r="J225" s="15"/>
      <c r="K225" s="15">
        <f>SUM(H225)</f>
        <v>30</v>
      </c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27"/>
    </row>
    <row r="226" spans="1:24" ht="9">
      <c r="A226" s="12" t="s">
        <v>51</v>
      </c>
      <c r="B226" s="11">
        <v>13</v>
      </c>
      <c r="C226" s="15">
        <v>29</v>
      </c>
      <c r="D226" s="15">
        <f t="shared" si="12"/>
        <v>42</v>
      </c>
      <c r="E226" s="15"/>
      <c r="F226" s="15"/>
      <c r="G226" s="15"/>
      <c r="H226" s="20">
        <f t="shared" si="13"/>
        <v>42</v>
      </c>
      <c r="I226" s="26"/>
      <c r="J226" s="15">
        <f>SUM(H226)</f>
        <v>42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27"/>
    </row>
    <row r="227" spans="1:24" ht="9">
      <c r="A227" s="10" t="s">
        <v>696</v>
      </c>
      <c r="B227" s="11">
        <v>2</v>
      </c>
      <c r="C227" s="15">
        <v>1</v>
      </c>
      <c r="D227" s="15">
        <f t="shared" si="12"/>
        <v>3</v>
      </c>
      <c r="E227" s="15"/>
      <c r="F227" s="15"/>
      <c r="G227" s="15"/>
      <c r="H227" s="20">
        <f t="shared" si="13"/>
        <v>3</v>
      </c>
      <c r="I227" s="26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27"/>
    </row>
    <row r="228" spans="1:24" ht="9">
      <c r="A228" s="10" t="s">
        <v>766</v>
      </c>
      <c r="B228" s="11">
        <v>22</v>
      </c>
      <c r="C228" s="15">
        <v>22</v>
      </c>
      <c r="D228" s="15">
        <f t="shared" si="12"/>
        <v>44</v>
      </c>
      <c r="E228" s="15"/>
      <c r="F228" s="15"/>
      <c r="G228" s="15"/>
      <c r="H228" s="20">
        <f t="shared" si="13"/>
        <v>44</v>
      </c>
      <c r="I228" s="26"/>
      <c r="J228" s="15"/>
      <c r="K228" s="15"/>
      <c r="L228" s="15">
        <f>SUM(H228)</f>
        <v>44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27"/>
    </row>
    <row r="229" spans="1:24" ht="9">
      <c r="A229" s="10" t="s">
        <v>763</v>
      </c>
      <c r="B229" s="11"/>
      <c r="C229" s="15"/>
      <c r="D229" s="15">
        <f t="shared" si="12"/>
        <v>0</v>
      </c>
      <c r="E229" s="15"/>
      <c r="F229" s="15"/>
      <c r="G229" s="15"/>
      <c r="H229" s="20">
        <f t="shared" si="13"/>
        <v>0</v>
      </c>
      <c r="I229" s="26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27"/>
    </row>
    <row r="230" spans="1:24" ht="9">
      <c r="A230" s="10" t="s">
        <v>729</v>
      </c>
      <c r="B230" s="11">
        <v>2</v>
      </c>
      <c r="C230" s="15">
        <v>2</v>
      </c>
      <c r="D230" s="15">
        <f t="shared" si="12"/>
        <v>4</v>
      </c>
      <c r="E230" s="15"/>
      <c r="F230" s="15"/>
      <c r="G230" s="15"/>
      <c r="H230" s="20">
        <f t="shared" si="13"/>
        <v>4</v>
      </c>
      <c r="I230" s="26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27"/>
    </row>
    <row r="231" spans="1:24" ht="9">
      <c r="A231" s="12" t="s">
        <v>52</v>
      </c>
      <c r="B231" s="11">
        <v>31</v>
      </c>
      <c r="C231" s="15">
        <v>24</v>
      </c>
      <c r="D231" s="15">
        <f t="shared" si="12"/>
        <v>55</v>
      </c>
      <c r="E231" s="15">
        <v>1</v>
      </c>
      <c r="F231" s="15"/>
      <c r="G231" s="15">
        <v>2</v>
      </c>
      <c r="H231" s="20">
        <f t="shared" si="13"/>
        <v>60</v>
      </c>
      <c r="I231" s="26"/>
      <c r="J231" s="15"/>
      <c r="K231" s="15"/>
      <c r="L231" s="15"/>
      <c r="M231" s="15"/>
      <c r="N231" s="15"/>
      <c r="O231" s="15"/>
      <c r="P231" s="15"/>
      <c r="Q231" s="15">
        <f>SUM(H231)</f>
        <v>60</v>
      </c>
      <c r="R231" s="15"/>
      <c r="S231" s="15"/>
      <c r="T231" s="15"/>
      <c r="U231" s="15"/>
      <c r="V231" s="15"/>
      <c r="W231" s="15"/>
      <c r="X231" s="27"/>
    </row>
    <row r="232" spans="1:24" ht="9">
      <c r="A232" s="12" t="s">
        <v>53</v>
      </c>
      <c r="B232" s="11">
        <v>20</v>
      </c>
      <c r="C232" s="15">
        <v>27</v>
      </c>
      <c r="D232" s="15">
        <f t="shared" si="12"/>
        <v>47</v>
      </c>
      <c r="E232" s="15"/>
      <c r="F232" s="15"/>
      <c r="G232" s="15"/>
      <c r="H232" s="20">
        <f t="shared" si="13"/>
        <v>47</v>
      </c>
      <c r="I232" s="26">
        <f>SUM(H232)</f>
        <v>47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27"/>
    </row>
    <row r="233" spans="1:24" ht="9">
      <c r="A233" s="12" t="s">
        <v>818</v>
      </c>
      <c r="B233" s="11">
        <v>2</v>
      </c>
      <c r="C233" s="15">
        <v>1</v>
      </c>
      <c r="D233" s="15">
        <f t="shared" si="12"/>
        <v>3</v>
      </c>
      <c r="E233" s="15"/>
      <c r="F233" s="15"/>
      <c r="G233" s="15"/>
      <c r="H233" s="20">
        <f t="shared" si="13"/>
        <v>3</v>
      </c>
      <c r="I233" s="26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27"/>
    </row>
    <row r="234" spans="1:24" ht="9">
      <c r="A234" s="12" t="s">
        <v>819</v>
      </c>
      <c r="B234" s="11"/>
      <c r="C234" s="15">
        <v>3</v>
      </c>
      <c r="D234" s="15">
        <f t="shared" si="12"/>
        <v>3</v>
      </c>
      <c r="E234" s="15"/>
      <c r="F234" s="15"/>
      <c r="G234" s="15"/>
      <c r="H234" s="20">
        <f t="shared" si="13"/>
        <v>3</v>
      </c>
      <c r="I234" s="26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27"/>
    </row>
    <row r="235" spans="1:24" ht="9">
      <c r="A235" s="10" t="s">
        <v>54</v>
      </c>
      <c r="B235" s="11">
        <v>4</v>
      </c>
      <c r="C235" s="15">
        <v>13</v>
      </c>
      <c r="D235" s="15">
        <f t="shared" si="12"/>
        <v>17</v>
      </c>
      <c r="E235" s="15"/>
      <c r="F235" s="15"/>
      <c r="G235" s="15"/>
      <c r="H235" s="20">
        <f t="shared" si="13"/>
        <v>17</v>
      </c>
      <c r="I235" s="26">
        <f>SUM(H235)</f>
        <v>17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27"/>
    </row>
    <row r="236" spans="1:24" ht="9">
      <c r="A236" s="10" t="s">
        <v>907</v>
      </c>
      <c r="B236" s="11"/>
      <c r="C236" s="15">
        <v>1</v>
      </c>
      <c r="D236" s="15">
        <f t="shared" si="12"/>
        <v>1</v>
      </c>
      <c r="E236" s="15"/>
      <c r="F236" s="15"/>
      <c r="G236" s="15"/>
      <c r="H236" s="20">
        <f t="shared" si="13"/>
        <v>1</v>
      </c>
      <c r="I236" s="26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27"/>
    </row>
    <row r="237" spans="1:24" ht="9">
      <c r="A237" s="10" t="s">
        <v>55</v>
      </c>
      <c r="B237" s="11"/>
      <c r="C237" s="15">
        <v>2</v>
      </c>
      <c r="D237" s="15">
        <f t="shared" si="12"/>
        <v>2</v>
      </c>
      <c r="E237" s="15"/>
      <c r="F237" s="15"/>
      <c r="G237" s="15"/>
      <c r="H237" s="20">
        <f t="shared" si="13"/>
        <v>2</v>
      </c>
      <c r="I237" s="26"/>
      <c r="J237" s="15"/>
      <c r="K237" s="15"/>
      <c r="L237" s="15"/>
      <c r="M237" s="15">
        <f>SUM(H237)</f>
        <v>2</v>
      </c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27"/>
    </row>
    <row r="238" spans="1:24" ht="9">
      <c r="A238" s="10" t="s">
        <v>800</v>
      </c>
      <c r="B238" s="11">
        <v>1</v>
      </c>
      <c r="C238" s="15"/>
      <c r="D238" s="15">
        <f t="shared" si="12"/>
        <v>1</v>
      </c>
      <c r="E238" s="15"/>
      <c r="F238" s="15"/>
      <c r="G238" s="15"/>
      <c r="H238" s="20">
        <f t="shared" si="13"/>
        <v>1</v>
      </c>
      <c r="I238" s="26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27"/>
    </row>
    <row r="239" spans="1:24" ht="9">
      <c r="A239" s="10" t="s">
        <v>801</v>
      </c>
      <c r="B239" s="11">
        <v>4</v>
      </c>
      <c r="C239" s="15">
        <v>2</v>
      </c>
      <c r="D239" s="15">
        <f t="shared" si="12"/>
        <v>6</v>
      </c>
      <c r="E239" s="15"/>
      <c r="F239" s="15"/>
      <c r="G239" s="15"/>
      <c r="H239" s="20">
        <f t="shared" si="13"/>
        <v>6</v>
      </c>
      <c r="I239" s="26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27"/>
    </row>
    <row r="240" spans="1:24" ht="9">
      <c r="A240" s="10" t="s">
        <v>56</v>
      </c>
      <c r="B240" s="11">
        <v>15</v>
      </c>
      <c r="C240" s="15">
        <v>23</v>
      </c>
      <c r="D240" s="15">
        <f t="shared" si="12"/>
        <v>38</v>
      </c>
      <c r="E240" s="15"/>
      <c r="F240" s="15"/>
      <c r="G240" s="15"/>
      <c r="H240" s="20">
        <f t="shared" si="13"/>
        <v>38</v>
      </c>
      <c r="I240" s="26"/>
      <c r="J240" s="15"/>
      <c r="K240" s="15"/>
      <c r="L240" s="15"/>
      <c r="M240" s="15">
        <f>SUM(H240)</f>
        <v>38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27"/>
    </row>
    <row r="241" spans="1:24" ht="9">
      <c r="A241" s="10" t="s">
        <v>58</v>
      </c>
      <c r="B241" s="11">
        <v>18</v>
      </c>
      <c r="C241" s="15">
        <v>20</v>
      </c>
      <c r="D241" s="15">
        <f t="shared" si="12"/>
        <v>38</v>
      </c>
      <c r="E241" s="15"/>
      <c r="F241" s="15"/>
      <c r="G241" s="15"/>
      <c r="H241" s="20">
        <f t="shared" si="13"/>
        <v>38</v>
      </c>
      <c r="I241" s="26"/>
      <c r="J241" s="15"/>
      <c r="K241" s="15"/>
      <c r="L241" s="15">
        <f>SUM(H241)</f>
        <v>38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27"/>
    </row>
    <row r="242" spans="1:24" ht="9">
      <c r="A242" s="10" t="s">
        <v>779</v>
      </c>
      <c r="B242" s="11">
        <v>1</v>
      </c>
      <c r="C242" s="15"/>
      <c r="D242" s="15">
        <f t="shared" si="12"/>
        <v>1</v>
      </c>
      <c r="E242" s="15"/>
      <c r="F242" s="15"/>
      <c r="G242" s="15"/>
      <c r="H242" s="20">
        <f t="shared" si="13"/>
        <v>1</v>
      </c>
      <c r="I242" s="26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>
        <f>SUM(H242)</f>
        <v>1</v>
      </c>
      <c r="W242" s="15"/>
      <c r="X242" s="27"/>
    </row>
    <row r="243" spans="1:24" ht="9">
      <c r="A243" s="10" t="s">
        <v>756</v>
      </c>
      <c r="B243" s="11">
        <v>2</v>
      </c>
      <c r="C243" s="15">
        <v>5</v>
      </c>
      <c r="D243" s="15">
        <f t="shared" si="12"/>
        <v>7</v>
      </c>
      <c r="E243" s="15"/>
      <c r="F243" s="15"/>
      <c r="G243" s="15"/>
      <c r="H243" s="20">
        <f t="shared" si="13"/>
        <v>7</v>
      </c>
      <c r="I243" s="26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27"/>
    </row>
    <row r="244" spans="1:24" ht="9">
      <c r="A244" s="10" t="s">
        <v>738</v>
      </c>
      <c r="B244" s="11">
        <v>1</v>
      </c>
      <c r="C244" s="15">
        <v>2</v>
      </c>
      <c r="D244" s="15">
        <f t="shared" si="12"/>
        <v>3</v>
      </c>
      <c r="E244" s="15"/>
      <c r="F244" s="15"/>
      <c r="G244" s="15"/>
      <c r="H244" s="20">
        <f t="shared" si="13"/>
        <v>3</v>
      </c>
      <c r="I244" s="26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27"/>
    </row>
    <row r="245" spans="1:24" ht="9">
      <c r="A245" s="10" t="s">
        <v>815</v>
      </c>
      <c r="B245" s="11">
        <v>2</v>
      </c>
      <c r="C245" s="15">
        <v>7</v>
      </c>
      <c r="D245" s="15">
        <f t="shared" si="12"/>
        <v>9</v>
      </c>
      <c r="E245" s="15"/>
      <c r="F245" s="15"/>
      <c r="G245" s="15"/>
      <c r="H245" s="20">
        <f t="shared" si="13"/>
        <v>9</v>
      </c>
      <c r="I245" s="26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>
        <f>SUM(H245)</f>
        <v>9</v>
      </c>
      <c r="W245" s="15"/>
      <c r="X245" s="27"/>
    </row>
    <row r="246" spans="1:24" ht="9">
      <c r="A246" s="10" t="s">
        <v>816</v>
      </c>
      <c r="B246" s="11">
        <v>2</v>
      </c>
      <c r="C246" s="15">
        <v>5</v>
      </c>
      <c r="D246" s="15">
        <f t="shared" si="12"/>
        <v>7</v>
      </c>
      <c r="E246" s="15"/>
      <c r="F246" s="15"/>
      <c r="G246" s="15"/>
      <c r="H246" s="20">
        <f t="shared" si="13"/>
        <v>7</v>
      </c>
      <c r="I246" s="26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27"/>
    </row>
    <row r="247" spans="1:24" ht="9">
      <c r="A247" s="10" t="s">
        <v>61</v>
      </c>
      <c r="B247" s="11">
        <v>22</v>
      </c>
      <c r="C247" s="15">
        <v>25</v>
      </c>
      <c r="D247" s="15">
        <f t="shared" si="12"/>
        <v>47</v>
      </c>
      <c r="E247" s="15"/>
      <c r="F247" s="15"/>
      <c r="G247" s="15">
        <v>1</v>
      </c>
      <c r="H247" s="20">
        <f t="shared" si="13"/>
        <v>52</v>
      </c>
      <c r="I247" s="26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>
        <f>SUM(H247)</f>
        <v>52</v>
      </c>
      <c r="U247" s="15"/>
      <c r="V247" s="15"/>
      <c r="W247" s="15"/>
      <c r="X247" s="27"/>
    </row>
    <row r="248" spans="1:24" ht="9">
      <c r="A248" s="10" t="s">
        <v>64</v>
      </c>
      <c r="B248" s="11">
        <v>14</v>
      </c>
      <c r="C248" s="15">
        <v>27</v>
      </c>
      <c r="D248" s="15">
        <f t="shared" si="12"/>
        <v>41</v>
      </c>
      <c r="E248" s="15"/>
      <c r="F248" s="15"/>
      <c r="G248" s="15">
        <v>1</v>
      </c>
      <c r="H248" s="20">
        <f t="shared" si="13"/>
        <v>46</v>
      </c>
      <c r="I248" s="26"/>
      <c r="J248" s="15"/>
      <c r="K248" s="15"/>
      <c r="L248" s="15"/>
      <c r="M248" s="15">
        <f>SUM(H248)</f>
        <v>46</v>
      </c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27"/>
    </row>
    <row r="249" spans="1:24" ht="9">
      <c r="A249" s="10" t="s">
        <v>66</v>
      </c>
      <c r="B249" s="11">
        <v>14</v>
      </c>
      <c r="C249" s="15">
        <v>14</v>
      </c>
      <c r="D249" s="15">
        <f t="shared" si="12"/>
        <v>28</v>
      </c>
      <c r="E249" s="15"/>
      <c r="F249" s="15"/>
      <c r="G249" s="15">
        <v>1</v>
      </c>
      <c r="H249" s="20">
        <f t="shared" si="13"/>
        <v>33</v>
      </c>
      <c r="I249" s="26"/>
      <c r="J249" s="15"/>
      <c r="K249" s="15"/>
      <c r="L249" s="15"/>
      <c r="M249" s="15"/>
      <c r="N249" s="15"/>
      <c r="O249" s="15"/>
      <c r="P249" s="15"/>
      <c r="Q249" s="15"/>
      <c r="R249" s="15">
        <f>SUM(H249)</f>
        <v>33</v>
      </c>
      <c r="S249" s="15"/>
      <c r="T249" s="15"/>
      <c r="U249" s="15"/>
      <c r="V249" s="15"/>
      <c r="W249" s="15"/>
      <c r="X249" s="27"/>
    </row>
    <row r="250" spans="1:24" ht="9">
      <c r="A250" s="10" t="s">
        <v>67</v>
      </c>
      <c r="B250" s="11"/>
      <c r="C250" s="15"/>
      <c r="D250" s="15">
        <f t="shared" si="12"/>
        <v>0</v>
      </c>
      <c r="E250" s="15"/>
      <c r="F250" s="15"/>
      <c r="G250" s="15"/>
      <c r="H250" s="20">
        <f t="shared" si="13"/>
        <v>0</v>
      </c>
      <c r="I250" s="26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27">
        <f>SUM(H250)</f>
        <v>0</v>
      </c>
    </row>
    <row r="251" spans="1:24" ht="9">
      <c r="A251" s="10" t="s">
        <v>754</v>
      </c>
      <c r="B251" s="11"/>
      <c r="C251" s="15">
        <v>6</v>
      </c>
      <c r="D251" s="15">
        <f t="shared" si="12"/>
        <v>6</v>
      </c>
      <c r="E251" s="15"/>
      <c r="F251" s="15"/>
      <c r="G251" s="15"/>
      <c r="H251" s="20">
        <f t="shared" si="13"/>
        <v>6</v>
      </c>
      <c r="I251" s="26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27"/>
    </row>
    <row r="252" spans="1:24" ht="9">
      <c r="A252" s="10" t="s">
        <v>740</v>
      </c>
      <c r="B252" s="11">
        <v>1</v>
      </c>
      <c r="C252" s="15">
        <v>4</v>
      </c>
      <c r="D252" s="15">
        <f t="shared" si="12"/>
        <v>5</v>
      </c>
      <c r="E252" s="15"/>
      <c r="F252" s="15"/>
      <c r="G252" s="15"/>
      <c r="H252" s="20">
        <f t="shared" si="13"/>
        <v>5</v>
      </c>
      <c r="I252" s="26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27"/>
    </row>
    <row r="253" spans="1:24" ht="9">
      <c r="A253" s="10" t="s">
        <v>69</v>
      </c>
      <c r="B253" s="11">
        <v>7</v>
      </c>
      <c r="C253" s="15">
        <v>20</v>
      </c>
      <c r="D253" s="15">
        <f t="shared" si="12"/>
        <v>27</v>
      </c>
      <c r="E253" s="15">
        <v>1</v>
      </c>
      <c r="F253" s="15"/>
      <c r="G253" s="15"/>
      <c r="H253" s="20">
        <f t="shared" si="13"/>
        <v>22</v>
      </c>
      <c r="I253" s="26"/>
      <c r="J253" s="15"/>
      <c r="K253" s="15"/>
      <c r="L253" s="15"/>
      <c r="M253" s="15"/>
      <c r="N253" s="15">
        <f>SUM(H253)</f>
        <v>22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27"/>
    </row>
    <row r="254" spans="1:24" ht="9">
      <c r="A254" s="10" t="s">
        <v>72</v>
      </c>
      <c r="B254" s="11">
        <v>30</v>
      </c>
      <c r="C254" s="15">
        <v>22</v>
      </c>
      <c r="D254" s="15">
        <f t="shared" si="12"/>
        <v>52</v>
      </c>
      <c r="E254" s="15"/>
      <c r="F254" s="15"/>
      <c r="G254" s="15"/>
      <c r="H254" s="20">
        <f t="shared" si="13"/>
        <v>52</v>
      </c>
      <c r="I254" s="26"/>
      <c r="J254" s="15">
        <f>SUM(H254)</f>
        <v>52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27"/>
    </row>
    <row r="255" spans="1:24" ht="9">
      <c r="A255" s="10" t="s">
        <v>699</v>
      </c>
      <c r="B255" s="11"/>
      <c r="C255" s="15"/>
      <c r="D255" s="15">
        <f t="shared" si="12"/>
        <v>0</v>
      </c>
      <c r="E255" s="15"/>
      <c r="F255" s="15"/>
      <c r="G255" s="15"/>
      <c r="H255" s="20">
        <f t="shared" si="13"/>
        <v>0</v>
      </c>
      <c r="I255" s="26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27"/>
    </row>
    <row r="256" spans="1:24" ht="9">
      <c r="A256" s="10" t="s">
        <v>73</v>
      </c>
      <c r="B256" s="11">
        <v>38</v>
      </c>
      <c r="C256" s="15">
        <v>28</v>
      </c>
      <c r="D256" s="15">
        <f t="shared" si="12"/>
        <v>66</v>
      </c>
      <c r="E256" s="15"/>
      <c r="F256" s="15"/>
      <c r="G256" s="15">
        <v>2</v>
      </c>
      <c r="H256" s="20">
        <f t="shared" si="13"/>
        <v>76</v>
      </c>
      <c r="I256" s="26"/>
      <c r="J256" s="15"/>
      <c r="K256" s="15"/>
      <c r="L256" s="15"/>
      <c r="M256" s="15"/>
      <c r="N256" s="15"/>
      <c r="O256" s="15"/>
      <c r="P256" s="15"/>
      <c r="Q256" s="15"/>
      <c r="R256" s="15">
        <f>SUM(H256)</f>
        <v>76</v>
      </c>
      <c r="S256" s="15"/>
      <c r="T256" s="15"/>
      <c r="U256" s="15"/>
      <c r="V256" s="15"/>
      <c r="W256" s="15"/>
      <c r="X256" s="27"/>
    </row>
    <row r="257" spans="1:24" ht="9">
      <c r="A257" s="10" t="s">
        <v>74</v>
      </c>
      <c r="B257" s="11">
        <v>18</v>
      </c>
      <c r="C257" s="15">
        <v>39</v>
      </c>
      <c r="D257" s="15">
        <f t="shared" si="12"/>
        <v>57</v>
      </c>
      <c r="E257" s="15"/>
      <c r="F257" s="15"/>
      <c r="G257" s="15"/>
      <c r="H257" s="20">
        <f t="shared" si="13"/>
        <v>57</v>
      </c>
      <c r="I257" s="26"/>
      <c r="J257" s="15"/>
      <c r="K257" s="15"/>
      <c r="L257" s="15"/>
      <c r="M257" s="15"/>
      <c r="N257" s="15"/>
      <c r="O257" s="15">
        <f>SUM(H257)</f>
        <v>57</v>
      </c>
      <c r="P257" s="15"/>
      <c r="Q257" s="15"/>
      <c r="R257" s="15"/>
      <c r="S257" s="15"/>
      <c r="T257" s="15"/>
      <c r="U257" s="15"/>
      <c r="V257" s="15"/>
      <c r="W257" s="15"/>
      <c r="X257" s="27"/>
    </row>
    <row r="258" spans="1:24" ht="9">
      <c r="A258" s="10" t="s">
        <v>75</v>
      </c>
      <c r="B258" s="11">
        <v>15</v>
      </c>
      <c r="C258" s="15">
        <v>20</v>
      </c>
      <c r="D258" s="15">
        <f t="shared" si="12"/>
        <v>35</v>
      </c>
      <c r="E258" s="15">
        <v>2</v>
      </c>
      <c r="F258" s="15"/>
      <c r="G258" s="15"/>
      <c r="H258" s="20">
        <f t="shared" si="13"/>
        <v>25</v>
      </c>
      <c r="I258" s="26"/>
      <c r="J258" s="15"/>
      <c r="K258" s="15"/>
      <c r="L258" s="15"/>
      <c r="M258" s="15"/>
      <c r="N258" s="15"/>
      <c r="O258" s="15"/>
      <c r="P258" s="15"/>
      <c r="Q258" s="15"/>
      <c r="R258" s="15">
        <f>SUM(H258)</f>
        <v>25</v>
      </c>
      <c r="S258" s="15"/>
      <c r="T258" s="15"/>
      <c r="U258" s="15"/>
      <c r="V258" s="15"/>
      <c r="W258" s="15"/>
      <c r="X258" s="27"/>
    </row>
    <row r="259" spans="1:24" ht="9">
      <c r="A259" s="10" t="s">
        <v>76</v>
      </c>
      <c r="B259" s="11">
        <v>28</v>
      </c>
      <c r="C259" s="15">
        <v>22</v>
      </c>
      <c r="D259" s="15">
        <f t="shared" si="12"/>
        <v>50</v>
      </c>
      <c r="E259" s="15"/>
      <c r="F259" s="15"/>
      <c r="G259" s="15">
        <v>1</v>
      </c>
      <c r="H259" s="20">
        <f t="shared" si="13"/>
        <v>55</v>
      </c>
      <c r="I259" s="26"/>
      <c r="J259" s="15">
        <f>SUM(H259)</f>
        <v>55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27"/>
    </row>
    <row r="260" spans="1:24" ht="9">
      <c r="A260" s="10" t="s">
        <v>698</v>
      </c>
      <c r="B260" s="11"/>
      <c r="C260" s="15"/>
      <c r="D260" s="15">
        <f t="shared" si="12"/>
        <v>0</v>
      </c>
      <c r="E260" s="15"/>
      <c r="F260" s="15"/>
      <c r="G260" s="15"/>
      <c r="H260" s="20">
        <f t="shared" si="13"/>
        <v>0</v>
      </c>
      <c r="I260" s="26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27"/>
    </row>
    <row r="261" spans="1:24" ht="9">
      <c r="A261" s="10" t="s">
        <v>77</v>
      </c>
      <c r="B261" s="11">
        <v>17</v>
      </c>
      <c r="C261" s="15">
        <v>11</v>
      </c>
      <c r="D261" s="15">
        <f t="shared" si="12"/>
        <v>28</v>
      </c>
      <c r="E261" s="15"/>
      <c r="F261" s="15"/>
      <c r="G261" s="15">
        <v>1</v>
      </c>
      <c r="H261" s="20">
        <f t="shared" si="13"/>
        <v>33</v>
      </c>
      <c r="I261" s="26"/>
      <c r="J261" s="15"/>
      <c r="K261" s="15"/>
      <c r="L261" s="15"/>
      <c r="M261" s="15"/>
      <c r="N261" s="15"/>
      <c r="O261" s="15"/>
      <c r="P261" s="15"/>
      <c r="Q261" s="15"/>
      <c r="R261" s="15"/>
      <c r="S261" s="15">
        <f>SUM(H261)</f>
        <v>33</v>
      </c>
      <c r="T261" s="15"/>
      <c r="U261" s="15"/>
      <c r="V261" s="15"/>
      <c r="W261" s="15"/>
      <c r="X261" s="27"/>
    </row>
    <row r="262" spans="1:24" ht="9">
      <c r="A262" s="10" t="s">
        <v>758</v>
      </c>
      <c r="B262" s="11"/>
      <c r="C262" s="15">
        <v>3</v>
      </c>
      <c r="D262" s="15">
        <f t="shared" si="12"/>
        <v>3</v>
      </c>
      <c r="E262" s="15"/>
      <c r="F262" s="15"/>
      <c r="G262" s="15"/>
      <c r="H262" s="20">
        <f t="shared" si="13"/>
        <v>3</v>
      </c>
      <c r="I262" s="26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27"/>
    </row>
    <row r="263" spans="1:24" ht="9">
      <c r="A263" s="10" t="s">
        <v>734</v>
      </c>
      <c r="B263" s="11">
        <v>1</v>
      </c>
      <c r="C263" s="15">
        <v>2</v>
      </c>
      <c r="D263" s="15">
        <f t="shared" si="12"/>
        <v>3</v>
      </c>
      <c r="E263" s="15"/>
      <c r="F263" s="15"/>
      <c r="G263" s="15"/>
      <c r="H263" s="20">
        <f t="shared" si="13"/>
        <v>3</v>
      </c>
      <c r="I263" s="26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27"/>
    </row>
    <row r="264" spans="1:24" ht="9">
      <c r="A264" s="10" t="s">
        <v>668</v>
      </c>
      <c r="B264" s="11">
        <v>3</v>
      </c>
      <c r="C264" s="15">
        <v>2</v>
      </c>
      <c r="D264" s="15">
        <f t="shared" si="12"/>
        <v>5</v>
      </c>
      <c r="E264" s="15"/>
      <c r="F264" s="15"/>
      <c r="G264" s="15"/>
      <c r="H264" s="20">
        <f t="shared" si="13"/>
        <v>5</v>
      </c>
      <c r="I264" s="26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27"/>
    </row>
    <row r="265" spans="1:24" ht="9">
      <c r="A265" s="10" t="s">
        <v>84</v>
      </c>
      <c r="B265" s="11">
        <v>11</v>
      </c>
      <c r="C265" s="15">
        <v>19</v>
      </c>
      <c r="D265" s="15">
        <f t="shared" si="12"/>
        <v>30</v>
      </c>
      <c r="E265" s="15"/>
      <c r="F265" s="15"/>
      <c r="G265" s="15"/>
      <c r="H265" s="20">
        <f t="shared" si="13"/>
        <v>30</v>
      </c>
      <c r="I265" s="26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>
        <f>SUM(H265)</f>
        <v>30</v>
      </c>
      <c r="W265" s="15"/>
      <c r="X265" s="27"/>
    </row>
    <row r="266" spans="1:24" ht="9">
      <c r="A266" s="10" t="s">
        <v>87</v>
      </c>
      <c r="B266" s="11">
        <v>4</v>
      </c>
      <c r="C266" s="15">
        <v>11</v>
      </c>
      <c r="D266" s="15">
        <f t="shared" si="12"/>
        <v>15</v>
      </c>
      <c r="E266" s="15"/>
      <c r="F266" s="15"/>
      <c r="G266" s="15"/>
      <c r="H266" s="20">
        <f t="shared" si="13"/>
        <v>15</v>
      </c>
      <c r="I266" s="26"/>
      <c r="J266" s="15"/>
      <c r="K266" s="15"/>
      <c r="L266" s="15"/>
      <c r="M266" s="15"/>
      <c r="N266" s="15"/>
      <c r="O266" s="15"/>
      <c r="P266" s="15"/>
      <c r="Q266" s="15"/>
      <c r="R266" s="15">
        <f>SUM(H266)</f>
        <v>15</v>
      </c>
      <c r="S266" s="15"/>
      <c r="T266" s="15"/>
      <c r="U266" s="15"/>
      <c r="V266" s="15"/>
      <c r="W266" s="15"/>
      <c r="X266" s="27"/>
    </row>
    <row r="267" spans="1:24" ht="9">
      <c r="A267" s="10" t="s">
        <v>848</v>
      </c>
      <c r="B267" s="11">
        <v>2</v>
      </c>
      <c r="C267" s="15"/>
      <c r="D267" s="15">
        <f t="shared" si="12"/>
        <v>2</v>
      </c>
      <c r="E267" s="15"/>
      <c r="F267" s="15"/>
      <c r="G267" s="15"/>
      <c r="H267" s="20">
        <f t="shared" si="13"/>
        <v>2</v>
      </c>
      <c r="I267" s="26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27"/>
    </row>
    <row r="268" spans="1:24" ht="9">
      <c r="A268" s="10" t="s">
        <v>88</v>
      </c>
      <c r="B268" s="11">
        <v>11</v>
      </c>
      <c r="C268" s="15">
        <v>26</v>
      </c>
      <c r="D268" s="15">
        <f t="shared" si="12"/>
        <v>37</v>
      </c>
      <c r="E268" s="15">
        <v>1</v>
      </c>
      <c r="F268" s="15"/>
      <c r="G268" s="15"/>
      <c r="H268" s="20">
        <f t="shared" si="13"/>
        <v>32</v>
      </c>
      <c r="I268" s="26"/>
      <c r="J268" s="15">
        <f>SUM(H268)</f>
        <v>32</v>
      </c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27"/>
    </row>
    <row r="269" spans="1:24" ht="9">
      <c r="A269" s="12" t="s">
        <v>92</v>
      </c>
      <c r="B269" s="11">
        <v>6</v>
      </c>
      <c r="C269" s="15">
        <v>14</v>
      </c>
      <c r="D269" s="15">
        <f t="shared" si="12"/>
        <v>20</v>
      </c>
      <c r="E269" s="15">
        <v>1</v>
      </c>
      <c r="F269" s="15"/>
      <c r="G269" s="15"/>
      <c r="H269" s="20">
        <f t="shared" si="13"/>
        <v>15</v>
      </c>
      <c r="I269" s="26"/>
      <c r="J269" s="15"/>
      <c r="K269" s="15"/>
      <c r="L269" s="15"/>
      <c r="M269" s="15"/>
      <c r="N269" s="15"/>
      <c r="O269" s="15"/>
      <c r="P269" s="15"/>
      <c r="Q269" s="15">
        <f>SUM(H269)</f>
        <v>15</v>
      </c>
      <c r="R269" s="15"/>
      <c r="S269" s="15"/>
      <c r="T269" s="15"/>
      <c r="U269" s="15"/>
      <c r="V269" s="15"/>
      <c r="W269" s="15"/>
      <c r="X269" s="27"/>
    </row>
    <row r="270" spans="1:24" ht="9">
      <c r="A270" s="10" t="s">
        <v>846</v>
      </c>
      <c r="B270" s="11">
        <v>1</v>
      </c>
      <c r="C270" s="15">
        <v>1</v>
      </c>
      <c r="D270" s="15">
        <f t="shared" si="12"/>
        <v>2</v>
      </c>
      <c r="E270" s="15"/>
      <c r="F270" s="15"/>
      <c r="G270" s="15"/>
      <c r="H270" s="20">
        <f t="shared" si="13"/>
        <v>2</v>
      </c>
      <c r="I270" s="26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27"/>
    </row>
    <row r="271" spans="1:24" ht="9">
      <c r="A271" s="10" t="s">
        <v>94</v>
      </c>
      <c r="B271" s="11">
        <v>19</v>
      </c>
      <c r="C271" s="15">
        <v>23</v>
      </c>
      <c r="D271" s="15">
        <f t="shared" si="12"/>
        <v>42</v>
      </c>
      <c r="E271" s="15"/>
      <c r="F271" s="15"/>
      <c r="G271" s="15"/>
      <c r="H271" s="20">
        <f t="shared" si="13"/>
        <v>42</v>
      </c>
      <c r="I271" s="26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>
        <f>SUM(H271)</f>
        <v>42</v>
      </c>
      <c r="V271" s="15"/>
      <c r="W271" s="15"/>
      <c r="X271" s="27"/>
    </row>
    <row r="272" spans="1:24" ht="9">
      <c r="A272" s="12" t="s">
        <v>98</v>
      </c>
      <c r="B272" s="11">
        <v>21</v>
      </c>
      <c r="C272" s="15">
        <v>11</v>
      </c>
      <c r="D272" s="15">
        <f t="shared" si="12"/>
        <v>32</v>
      </c>
      <c r="E272" s="15">
        <v>1</v>
      </c>
      <c r="F272" s="15"/>
      <c r="G272" s="15">
        <v>1</v>
      </c>
      <c r="H272" s="20">
        <f t="shared" si="13"/>
        <v>32</v>
      </c>
      <c r="I272" s="26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>
        <f>SUM(H272)</f>
        <v>32</v>
      </c>
      <c r="W272" s="15"/>
      <c r="X272" s="27"/>
    </row>
    <row r="273" spans="1:24" ht="9">
      <c r="A273" s="10" t="s">
        <v>778</v>
      </c>
      <c r="B273" s="11"/>
      <c r="C273" s="15">
        <v>1</v>
      </c>
      <c r="D273" s="15">
        <f t="shared" si="12"/>
        <v>1</v>
      </c>
      <c r="E273" s="15"/>
      <c r="F273" s="15"/>
      <c r="G273" s="15"/>
      <c r="H273" s="20">
        <f t="shared" si="13"/>
        <v>1</v>
      </c>
      <c r="I273" s="26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27"/>
    </row>
    <row r="274" spans="1:24" ht="9">
      <c r="A274" s="10" t="s">
        <v>669</v>
      </c>
      <c r="B274" s="11"/>
      <c r="C274" s="15"/>
      <c r="D274" s="15">
        <f t="shared" si="12"/>
        <v>0</v>
      </c>
      <c r="E274" s="15"/>
      <c r="F274" s="15"/>
      <c r="G274" s="15"/>
      <c r="H274" s="20">
        <f t="shared" si="13"/>
        <v>0</v>
      </c>
      <c r="I274" s="26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27"/>
    </row>
    <row r="275" spans="1:24" ht="9">
      <c r="A275" s="10" t="s">
        <v>100</v>
      </c>
      <c r="B275" s="11"/>
      <c r="C275" s="15"/>
      <c r="D275" s="15">
        <f t="shared" si="12"/>
        <v>0</v>
      </c>
      <c r="E275" s="15"/>
      <c r="F275" s="15"/>
      <c r="G275" s="15"/>
      <c r="H275" s="20">
        <f t="shared" si="13"/>
        <v>0</v>
      </c>
      <c r="I275" s="26"/>
      <c r="J275" s="15"/>
      <c r="K275" s="15">
        <f>SUM(H275)</f>
        <v>0</v>
      </c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27"/>
    </row>
    <row r="276" spans="1:24" ht="9">
      <c r="A276" s="10" t="s">
        <v>715</v>
      </c>
      <c r="B276" s="11"/>
      <c r="C276" s="15">
        <v>1</v>
      </c>
      <c r="D276" s="15">
        <f t="shared" si="12"/>
        <v>1</v>
      </c>
      <c r="E276" s="15"/>
      <c r="F276" s="15"/>
      <c r="G276" s="15"/>
      <c r="H276" s="20">
        <f t="shared" si="13"/>
        <v>1</v>
      </c>
      <c r="I276" s="26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27"/>
    </row>
    <row r="277" spans="1:24" ht="9">
      <c r="A277" s="10" t="s">
        <v>101</v>
      </c>
      <c r="B277" s="11">
        <v>12</v>
      </c>
      <c r="C277" s="15">
        <v>15</v>
      </c>
      <c r="D277" s="15">
        <f t="shared" si="12"/>
        <v>27</v>
      </c>
      <c r="E277" s="15"/>
      <c r="F277" s="15"/>
      <c r="G277" s="15">
        <v>1</v>
      </c>
      <c r="H277" s="20">
        <f t="shared" si="13"/>
        <v>32</v>
      </c>
      <c r="I277" s="26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>
        <f>SUM(H277)</f>
        <v>32</v>
      </c>
      <c r="U277" s="15"/>
      <c r="V277" s="15"/>
      <c r="W277" s="15"/>
      <c r="X277" s="27"/>
    </row>
    <row r="278" spans="1:24" ht="9">
      <c r="A278" s="12" t="s">
        <v>102</v>
      </c>
      <c r="B278" s="11">
        <v>24</v>
      </c>
      <c r="C278" s="15">
        <v>21</v>
      </c>
      <c r="D278" s="15">
        <f t="shared" si="12"/>
        <v>45</v>
      </c>
      <c r="E278" s="15">
        <v>1</v>
      </c>
      <c r="F278" s="15"/>
      <c r="G278" s="15"/>
      <c r="H278" s="20">
        <f t="shared" si="13"/>
        <v>40</v>
      </c>
      <c r="I278" s="26"/>
      <c r="J278" s="15"/>
      <c r="K278" s="15"/>
      <c r="L278" s="15">
        <f>SUM(H278)</f>
        <v>40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27"/>
    </row>
    <row r="279" spans="1:24" ht="9">
      <c r="A279" s="10" t="s">
        <v>104</v>
      </c>
      <c r="B279" s="11">
        <v>2</v>
      </c>
      <c r="C279" s="15">
        <v>5</v>
      </c>
      <c r="D279" s="15">
        <f t="shared" si="12"/>
        <v>7</v>
      </c>
      <c r="E279" s="15"/>
      <c r="F279" s="15"/>
      <c r="G279" s="15"/>
      <c r="H279" s="20">
        <f t="shared" si="13"/>
        <v>7</v>
      </c>
      <c r="I279" s="26"/>
      <c r="J279" s="15"/>
      <c r="K279" s="15"/>
      <c r="L279" s="15"/>
      <c r="M279" s="15"/>
      <c r="N279" s="15"/>
      <c r="O279" s="15"/>
      <c r="P279" s="15">
        <f>SUM(H279)</f>
        <v>7</v>
      </c>
      <c r="Q279" s="15"/>
      <c r="R279" s="15"/>
      <c r="S279" s="15"/>
      <c r="T279" s="15"/>
      <c r="U279" s="15"/>
      <c r="V279" s="15"/>
      <c r="W279" s="15"/>
      <c r="X279" s="27"/>
    </row>
    <row r="280" spans="1:24" ht="9">
      <c r="A280" s="10" t="s">
        <v>105</v>
      </c>
      <c r="B280" s="11">
        <v>15</v>
      </c>
      <c r="C280" s="15">
        <v>13</v>
      </c>
      <c r="D280" s="15">
        <f t="shared" si="12"/>
        <v>28</v>
      </c>
      <c r="E280" s="15"/>
      <c r="F280" s="15"/>
      <c r="G280" s="15"/>
      <c r="H280" s="20">
        <f t="shared" si="13"/>
        <v>28</v>
      </c>
      <c r="I280" s="26"/>
      <c r="J280" s="15"/>
      <c r="K280" s="15"/>
      <c r="L280" s="15">
        <f>SUM(H280)</f>
        <v>28</v>
      </c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27"/>
    </row>
    <row r="281" spans="1:24" ht="9">
      <c r="A281" s="10" t="s">
        <v>106</v>
      </c>
      <c r="B281" s="11"/>
      <c r="C281" s="15">
        <v>3</v>
      </c>
      <c r="D281" s="15">
        <f t="shared" si="12"/>
        <v>3</v>
      </c>
      <c r="E281" s="15"/>
      <c r="F281" s="15"/>
      <c r="G281" s="15"/>
      <c r="H281" s="20">
        <f t="shared" si="13"/>
        <v>3</v>
      </c>
      <c r="I281" s="26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27">
        <f>SUM(H281)</f>
        <v>3</v>
      </c>
    </row>
    <row r="282" spans="1:24" ht="9">
      <c r="A282" s="10" t="s">
        <v>107</v>
      </c>
      <c r="B282" s="11">
        <v>3</v>
      </c>
      <c r="C282" s="15">
        <v>15</v>
      </c>
      <c r="D282" s="15">
        <f t="shared" si="12"/>
        <v>18</v>
      </c>
      <c r="E282" s="15"/>
      <c r="F282" s="15"/>
      <c r="G282" s="15"/>
      <c r="H282" s="20">
        <f t="shared" si="13"/>
        <v>18</v>
      </c>
      <c r="I282" s="26"/>
      <c r="J282" s="15"/>
      <c r="K282" s="15"/>
      <c r="L282" s="15">
        <f>SUM(H282)</f>
        <v>18</v>
      </c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27"/>
    </row>
    <row r="283" spans="1:24" ht="9">
      <c r="A283" s="10" t="s">
        <v>770</v>
      </c>
      <c r="B283" s="11">
        <v>3</v>
      </c>
      <c r="C283" s="15">
        <v>5</v>
      </c>
      <c r="D283" s="15">
        <f t="shared" si="12"/>
        <v>8</v>
      </c>
      <c r="E283" s="15"/>
      <c r="F283" s="15"/>
      <c r="G283" s="15"/>
      <c r="H283" s="20">
        <f t="shared" si="13"/>
        <v>8</v>
      </c>
      <c r="I283" s="26"/>
      <c r="J283" s="15"/>
      <c r="K283" s="15"/>
      <c r="L283" s="15">
        <f>SUM(H283)</f>
        <v>8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27"/>
    </row>
    <row r="284" spans="1:24" ht="9">
      <c r="A284" s="10" t="s">
        <v>670</v>
      </c>
      <c r="B284" s="11">
        <v>1</v>
      </c>
      <c r="C284" s="15">
        <v>1</v>
      </c>
      <c r="D284" s="15">
        <f t="shared" si="12"/>
        <v>2</v>
      </c>
      <c r="E284" s="15">
        <v>1</v>
      </c>
      <c r="F284" s="15"/>
      <c r="G284" s="15"/>
      <c r="H284" s="20">
        <f t="shared" si="13"/>
        <v>-3</v>
      </c>
      <c r="I284" s="26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27"/>
    </row>
    <row r="285" spans="1:24" ht="9">
      <c r="A285" s="10" t="s">
        <v>108</v>
      </c>
      <c r="B285" s="11">
        <v>13</v>
      </c>
      <c r="C285" s="15">
        <v>22</v>
      </c>
      <c r="D285" s="15">
        <f t="shared" si="12"/>
        <v>35</v>
      </c>
      <c r="E285" s="15"/>
      <c r="F285" s="15"/>
      <c r="G285" s="15">
        <v>1</v>
      </c>
      <c r="H285" s="20">
        <f t="shared" si="13"/>
        <v>40</v>
      </c>
      <c r="I285" s="26"/>
      <c r="J285" s="15"/>
      <c r="K285" s="15">
        <f>SUM(H285)</f>
        <v>40</v>
      </c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27"/>
    </row>
    <row r="286" spans="1:24" ht="9">
      <c r="A286" s="10" t="s">
        <v>111</v>
      </c>
      <c r="B286" s="11">
        <v>11</v>
      </c>
      <c r="C286" s="15">
        <v>32</v>
      </c>
      <c r="D286" s="15">
        <f t="shared" si="12"/>
        <v>43</v>
      </c>
      <c r="E286" s="15"/>
      <c r="F286" s="15"/>
      <c r="G286" s="15"/>
      <c r="H286" s="20">
        <f t="shared" si="13"/>
        <v>43</v>
      </c>
      <c r="I286" s="26"/>
      <c r="J286" s="15"/>
      <c r="K286" s="15"/>
      <c r="L286" s="15"/>
      <c r="M286" s="15"/>
      <c r="N286" s="15"/>
      <c r="O286" s="15"/>
      <c r="P286" s="15"/>
      <c r="Q286" s="15"/>
      <c r="R286" s="15">
        <f>SUM(H286)</f>
        <v>43</v>
      </c>
      <c r="S286" s="15"/>
      <c r="T286" s="15"/>
      <c r="U286" s="15"/>
      <c r="V286" s="15"/>
      <c r="W286" s="15"/>
      <c r="X286" s="27"/>
    </row>
    <row r="287" spans="1:24" ht="9">
      <c r="A287" s="10" t="s">
        <v>112</v>
      </c>
      <c r="B287" s="11">
        <v>10</v>
      </c>
      <c r="C287" s="15">
        <v>26</v>
      </c>
      <c r="D287" s="15">
        <f aca="true" t="shared" si="14" ref="D287:D374">SUM(B287:C287)</f>
        <v>36</v>
      </c>
      <c r="E287" s="15">
        <v>1</v>
      </c>
      <c r="F287" s="15"/>
      <c r="G287" s="15"/>
      <c r="H287" s="20">
        <f aca="true" t="shared" si="15" ref="H287:H374">SUM(D287-E287*5-F287*10+G287*5)</f>
        <v>31</v>
      </c>
      <c r="I287" s="26"/>
      <c r="J287" s="15"/>
      <c r="K287" s="15"/>
      <c r="L287" s="15">
        <f>SUM(H287)</f>
        <v>31</v>
      </c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27"/>
    </row>
    <row r="288" spans="1:24" ht="9">
      <c r="A288" s="10" t="s">
        <v>113</v>
      </c>
      <c r="B288" s="11">
        <v>13</v>
      </c>
      <c r="C288" s="15">
        <v>21</v>
      </c>
      <c r="D288" s="15">
        <f t="shared" si="14"/>
        <v>34</v>
      </c>
      <c r="E288" s="15"/>
      <c r="F288" s="15"/>
      <c r="G288" s="15"/>
      <c r="H288" s="20">
        <f t="shared" si="15"/>
        <v>34</v>
      </c>
      <c r="I288" s="26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>
        <f>SUM(H288)</f>
        <v>34</v>
      </c>
      <c r="V288" s="15"/>
      <c r="W288" s="15"/>
      <c r="X288" s="27"/>
    </row>
    <row r="289" spans="1:24" ht="9">
      <c r="A289" s="12" t="s">
        <v>115</v>
      </c>
      <c r="B289" s="11">
        <v>10</v>
      </c>
      <c r="C289" s="15">
        <v>22</v>
      </c>
      <c r="D289" s="15">
        <f t="shared" si="14"/>
        <v>32</v>
      </c>
      <c r="E289" s="15">
        <v>1</v>
      </c>
      <c r="F289" s="15"/>
      <c r="G289" s="15"/>
      <c r="H289" s="20">
        <f t="shared" si="15"/>
        <v>27</v>
      </c>
      <c r="I289" s="26"/>
      <c r="J289" s="15"/>
      <c r="K289" s="15"/>
      <c r="L289" s="15"/>
      <c r="M289" s="15"/>
      <c r="N289" s="15"/>
      <c r="O289" s="15"/>
      <c r="P289" s="15">
        <f>SUM(H289)</f>
        <v>27</v>
      </c>
      <c r="Q289" s="15"/>
      <c r="R289" s="15"/>
      <c r="S289" s="15"/>
      <c r="T289" s="15"/>
      <c r="U289" s="15"/>
      <c r="V289" s="15"/>
      <c r="W289" s="15"/>
      <c r="X289" s="27"/>
    </row>
    <row r="290" spans="1:24" ht="9">
      <c r="A290" s="10" t="s">
        <v>116</v>
      </c>
      <c r="B290" s="11">
        <v>11</v>
      </c>
      <c r="C290" s="15">
        <v>15</v>
      </c>
      <c r="D290" s="15">
        <f t="shared" si="14"/>
        <v>26</v>
      </c>
      <c r="E290" s="15"/>
      <c r="F290" s="15"/>
      <c r="G290" s="15"/>
      <c r="H290" s="20">
        <f t="shared" si="15"/>
        <v>26</v>
      </c>
      <c r="I290" s="26"/>
      <c r="J290" s="15"/>
      <c r="K290" s="15"/>
      <c r="L290" s="15"/>
      <c r="M290" s="15"/>
      <c r="N290" s="15">
        <f>SUM(H290)</f>
        <v>26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27"/>
    </row>
    <row r="291" spans="1:24" ht="9">
      <c r="A291" s="10" t="s">
        <v>117</v>
      </c>
      <c r="B291" s="11">
        <v>5</v>
      </c>
      <c r="C291" s="15">
        <v>9</v>
      </c>
      <c r="D291" s="15">
        <f t="shared" si="14"/>
        <v>14</v>
      </c>
      <c r="E291" s="15"/>
      <c r="F291" s="15"/>
      <c r="G291" s="15"/>
      <c r="H291" s="20">
        <f t="shared" si="15"/>
        <v>14</v>
      </c>
      <c r="I291" s="26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>
        <f>SUM(H291)</f>
        <v>14</v>
      </c>
      <c r="X291" s="27"/>
    </row>
    <row r="292" spans="1:24" ht="9">
      <c r="A292" s="10" t="s">
        <v>903</v>
      </c>
      <c r="B292" s="11">
        <v>1</v>
      </c>
      <c r="C292" s="15"/>
      <c r="D292" s="15">
        <f t="shared" si="14"/>
        <v>1</v>
      </c>
      <c r="E292" s="15"/>
      <c r="F292" s="15"/>
      <c r="G292" s="15"/>
      <c r="H292" s="20">
        <f t="shared" si="15"/>
        <v>1</v>
      </c>
      <c r="I292" s="26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27"/>
    </row>
    <row r="293" spans="1:24" ht="9">
      <c r="A293" s="10" t="s">
        <v>118</v>
      </c>
      <c r="B293" s="11">
        <v>14</v>
      </c>
      <c r="C293" s="15">
        <v>20</v>
      </c>
      <c r="D293" s="15">
        <f t="shared" si="14"/>
        <v>34</v>
      </c>
      <c r="E293" s="15"/>
      <c r="F293" s="15"/>
      <c r="G293" s="15"/>
      <c r="H293" s="20">
        <f t="shared" si="15"/>
        <v>34</v>
      </c>
      <c r="I293" s="26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f>SUM(H293)</f>
        <v>34</v>
      </c>
      <c r="U293" s="15"/>
      <c r="V293" s="15"/>
      <c r="W293" s="15"/>
      <c r="X293" s="27"/>
    </row>
    <row r="294" spans="1:24" ht="9">
      <c r="A294" s="10" t="s">
        <v>119</v>
      </c>
      <c r="B294" s="11">
        <v>9</v>
      </c>
      <c r="C294" s="15">
        <v>7</v>
      </c>
      <c r="D294" s="15">
        <f t="shared" si="14"/>
        <v>16</v>
      </c>
      <c r="E294" s="15"/>
      <c r="F294" s="15"/>
      <c r="G294" s="15"/>
      <c r="H294" s="20">
        <f t="shared" si="15"/>
        <v>16</v>
      </c>
      <c r="I294" s="26"/>
      <c r="J294" s="15"/>
      <c r="K294" s="15"/>
      <c r="L294" s="15"/>
      <c r="M294" s="15"/>
      <c r="N294" s="15"/>
      <c r="O294" s="15"/>
      <c r="P294" s="15"/>
      <c r="Q294" s="15"/>
      <c r="R294" s="15"/>
      <c r="S294" s="15">
        <f>SUM(H294)</f>
        <v>16</v>
      </c>
      <c r="T294" s="15"/>
      <c r="U294" s="15"/>
      <c r="V294" s="15"/>
      <c r="W294" s="15"/>
      <c r="X294" s="27"/>
    </row>
    <row r="295" spans="1:24" ht="9">
      <c r="A295" s="10" t="s">
        <v>711</v>
      </c>
      <c r="B295" s="11">
        <v>6</v>
      </c>
      <c r="C295" s="15">
        <v>28</v>
      </c>
      <c r="D295" s="15">
        <f t="shared" si="14"/>
        <v>34</v>
      </c>
      <c r="E295" s="15"/>
      <c r="F295" s="15"/>
      <c r="G295" s="15"/>
      <c r="H295" s="20">
        <f t="shared" si="15"/>
        <v>34</v>
      </c>
      <c r="I295" s="26">
        <f>SUM(H295)</f>
        <v>34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27"/>
    </row>
    <row r="296" spans="1:24" ht="9">
      <c r="A296" s="10" t="s">
        <v>671</v>
      </c>
      <c r="B296" s="11"/>
      <c r="C296" s="15"/>
      <c r="D296" s="15">
        <f t="shared" si="14"/>
        <v>0</v>
      </c>
      <c r="E296" s="15"/>
      <c r="F296" s="15"/>
      <c r="G296" s="15"/>
      <c r="H296" s="20">
        <f t="shared" si="15"/>
        <v>0</v>
      </c>
      <c r="I296" s="26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27"/>
    </row>
    <row r="297" spans="1:24" ht="9">
      <c r="A297" s="10" t="s">
        <v>123</v>
      </c>
      <c r="B297" s="11">
        <v>19</v>
      </c>
      <c r="C297" s="15">
        <v>20</v>
      </c>
      <c r="D297" s="15">
        <f t="shared" si="14"/>
        <v>39</v>
      </c>
      <c r="E297" s="15"/>
      <c r="F297" s="15"/>
      <c r="G297" s="15"/>
      <c r="H297" s="20">
        <f t="shared" si="15"/>
        <v>39</v>
      </c>
      <c r="I297" s="26"/>
      <c r="J297" s="15">
        <f>SUM(H297)</f>
        <v>39</v>
      </c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27"/>
    </row>
    <row r="298" spans="1:24" ht="9">
      <c r="A298" s="10" t="s">
        <v>906</v>
      </c>
      <c r="B298" s="11">
        <v>1</v>
      </c>
      <c r="C298" s="15">
        <v>1</v>
      </c>
      <c r="D298" s="15">
        <f t="shared" si="14"/>
        <v>2</v>
      </c>
      <c r="E298" s="15"/>
      <c r="F298" s="15"/>
      <c r="G298" s="15"/>
      <c r="H298" s="20">
        <f t="shared" si="15"/>
        <v>2</v>
      </c>
      <c r="I298" s="26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27"/>
    </row>
    <row r="299" spans="1:24" ht="9">
      <c r="A299" s="10" t="s">
        <v>124</v>
      </c>
      <c r="B299" s="11">
        <v>22</v>
      </c>
      <c r="C299" s="15">
        <v>24</v>
      </c>
      <c r="D299" s="15">
        <f t="shared" si="14"/>
        <v>46</v>
      </c>
      <c r="E299" s="15"/>
      <c r="F299" s="15"/>
      <c r="G299" s="15">
        <v>1</v>
      </c>
      <c r="H299" s="20">
        <f t="shared" si="15"/>
        <v>51</v>
      </c>
      <c r="I299" s="26"/>
      <c r="J299" s="15"/>
      <c r="K299" s="15"/>
      <c r="L299" s="15"/>
      <c r="M299" s="15">
        <f>SUM(H299)</f>
        <v>51</v>
      </c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27"/>
    </row>
    <row r="300" spans="1:24" ht="9">
      <c r="A300" s="10" t="s">
        <v>645</v>
      </c>
      <c r="B300" s="11">
        <v>16</v>
      </c>
      <c r="C300" s="15">
        <v>15</v>
      </c>
      <c r="D300" s="15">
        <f t="shared" si="14"/>
        <v>31</v>
      </c>
      <c r="E300" s="15"/>
      <c r="F300" s="15"/>
      <c r="G300" s="15"/>
      <c r="H300" s="20">
        <f t="shared" si="15"/>
        <v>31</v>
      </c>
      <c r="I300" s="26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>
        <f>SUM(H300)</f>
        <v>31</v>
      </c>
      <c r="V300" s="15"/>
      <c r="W300" s="15"/>
      <c r="X300" s="27"/>
    </row>
    <row r="301" spans="1:24" ht="9">
      <c r="A301" s="10" t="s">
        <v>692</v>
      </c>
      <c r="B301" s="11"/>
      <c r="C301" s="15"/>
      <c r="D301" s="15">
        <f t="shared" si="14"/>
        <v>0</v>
      </c>
      <c r="E301" s="15"/>
      <c r="F301" s="15"/>
      <c r="G301" s="15"/>
      <c r="H301" s="20">
        <f t="shared" si="15"/>
        <v>0</v>
      </c>
      <c r="I301" s="26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27"/>
    </row>
    <row r="302" spans="1:24" ht="9">
      <c r="A302" s="10" t="s">
        <v>125</v>
      </c>
      <c r="B302" s="11">
        <v>16</v>
      </c>
      <c r="C302" s="15">
        <v>21</v>
      </c>
      <c r="D302" s="15">
        <f t="shared" si="14"/>
        <v>37</v>
      </c>
      <c r="E302" s="15">
        <v>1</v>
      </c>
      <c r="F302" s="15"/>
      <c r="G302" s="15"/>
      <c r="H302" s="20">
        <f t="shared" si="15"/>
        <v>32</v>
      </c>
      <c r="I302" s="26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>
        <f>SUM(H302)</f>
        <v>32</v>
      </c>
      <c r="V302" s="15"/>
      <c r="W302" s="15"/>
      <c r="X302" s="27"/>
    </row>
    <row r="303" spans="1:24" ht="9">
      <c r="A303" s="12" t="s">
        <v>126</v>
      </c>
      <c r="B303" s="11">
        <v>7</v>
      </c>
      <c r="C303" s="15">
        <v>12</v>
      </c>
      <c r="D303" s="15">
        <f t="shared" si="14"/>
        <v>19</v>
      </c>
      <c r="E303" s="15"/>
      <c r="F303" s="15"/>
      <c r="G303" s="15">
        <v>1</v>
      </c>
      <c r="H303" s="20">
        <f t="shared" si="15"/>
        <v>24</v>
      </c>
      <c r="I303" s="26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>
        <f>SUM(H303)</f>
        <v>24</v>
      </c>
      <c r="U303" s="15"/>
      <c r="V303" s="15"/>
      <c r="W303" s="15"/>
      <c r="X303" s="27"/>
    </row>
    <row r="304" spans="1:24" ht="9">
      <c r="A304" s="12" t="s">
        <v>821</v>
      </c>
      <c r="B304" s="11">
        <v>4</v>
      </c>
      <c r="C304" s="15">
        <v>3</v>
      </c>
      <c r="D304" s="15">
        <f t="shared" si="14"/>
        <v>7</v>
      </c>
      <c r="E304" s="15"/>
      <c r="F304" s="15"/>
      <c r="G304" s="15"/>
      <c r="H304" s="20">
        <f t="shared" si="15"/>
        <v>7</v>
      </c>
      <c r="I304" s="26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27"/>
    </row>
    <row r="305" spans="1:24" ht="9">
      <c r="A305" s="12" t="s">
        <v>822</v>
      </c>
      <c r="B305" s="11">
        <v>1</v>
      </c>
      <c r="C305" s="15">
        <v>2</v>
      </c>
      <c r="D305" s="15">
        <f t="shared" si="14"/>
        <v>3</v>
      </c>
      <c r="E305" s="15"/>
      <c r="F305" s="15"/>
      <c r="G305" s="15"/>
      <c r="H305" s="20">
        <f t="shared" si="15"/>
        <v>3</v>
      </c>
      <c r="I305" s="26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27"/>
    </row>
    <row r="306" spans="1:24" ht="9">
      <c r="A306" s="10" t="s">
        <v>127</v>
      </c>
      <c r="B306" s="11">
        <v>5</v>
      </c>
      <c r="C306" s="15">
        <v>21</v>
      </c>
      <c r="D306" s="15">
        <f t="shared" si="14"/>
        <v>26</v>
      </c>
      <c r="E306" s="15">
        <v>2</v>
      </c>
      <c r="F306" s="15"/>
      <c r="G306" s="15"/>
      <c r="H306" s="20">
        <f t="shared" si="15"/>
        <v>16</v>
      </c>
      <c r="I306" s="26"/>
      <c r="J306" s="15"/>
      <c r="K306" s="15"/>
      <c r="L306" s="15"/>
      <c r="M306" s="15"/>
      <c r="N306" s="15"/>
      <c r="O306" s="15"/>
      <c r="P306" s="15"/>
      <c r="Q306" s="15"/>
      <c r="R306" s="15">
        <f>SUM(H306)</f>
        <v>16</v>
      </c>
      <c r="S306" s="15"/>
      <c r="T306" s="15"/>
      <c r="U306" s="15"/>
      <c r="V306" s="15"/>
      <c r="W306" s="15"/>
      <c r="X306" s="27"/>
    </row>
    <row r="307" spans="1:24" ht="9">
      <c r="A307" s="10" t="s">
        <v>128</v>
      </c>
      <c r="B307" s="11">
        <v>24</v>
      </c>
      <c r="C307" s="15">
        <v>63</v>
      </c>
      <c r="D307" s="15">
        <f t="shared" si="14"/>
        <v>87</v>
      </c>
      <c r="E307" s="15"/>
      <c r="F307" s="15"/>
      <c r="G307" s="15"/>
      <c r="H307" s="20">
        <f t="shared" si="15"/>
        <v>87</v>
      </c>
      <c r="I307" s="26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>
        <f>SUM(H307)</f>
        <v>87</v>
      </c>
      <c r="X307" s="27"/>
    </row>
    <row r="308" spans="1:24" ht="9">
      <c r="A308" s="10" t="s">
        <v>129</v>
      </c>
      <c r="B308" s="11">
        <v>17</v>
      </c>
      <c r="C308" s="15">
        <v>32</v>
      </c>
      <c r="D308" s="15">
        <f t="shared" si="14"/>
        <v>49</v>
      </c>
      <c r="E308" s="15"/>
      <c r="F308" s="15"/>
      <c r="G308" s="15"/>
      <c r="H308" s="20">
        <f t="shared" si="15"/>
        <v>49</v>
      </c>
      <c r="I308" s="26"/>
      <c r="J308" s="15"/>
      <c r="K308" s="15"/>
      <c r="L308" s="15"/>
      <c r="M308" s="15"/>
      <c r="N308" s="15"/>
      <c r="O308" s="15"/>
      <c r="P308" s="15"/>
      <c r="Q308" s="15">
        <f>SUM(H308)</f>
        <v>49</v>
      </c>
      <c r="R308" s="15"/>
      <c r="S308" s="15"/>
      <c r="T308" s="15"/>
      <c r="U308" s="15"/>
      <c r="V308" s="15"/>
      <c r="W308" s="15"/>
      <c r="X308" s="27"/>
    </row>
    <row r="309" spans="1:24" ht="9">
      <c r="A309" s="10" t="s">
        <v>713</v>
      </c>
      <c r="B309" s="11">
        <v>12</v>
      </c>
      <c r="C309" s="15">
        <v>9</v>
      </c>
      <c r="D309" s="15">
        <f t="shared" si="14"/>
        <v>21</v>
      </c>
      <c r="E309" s="15"/>
      <c r="F309" s="15"/>
      <c r="G309" s="15"/>
      <c r="H309" s="20">
        <f t="shared" si="15"/>
        <v>21</v>
      </c>
      <c r="I309" s="26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>
        <f>SUM(H309)</f>
        <v>21</v>
      </c>
      <c r="X309" s="27"/>
    </row>
    <row r="310" spans="1:24" ht="9">
      <c r="A310" s="10" t="s">
        <v>672</v>
      </c>
      <c r="B310" s="11">
        <v>2</v>
      </c>
      <c r="C310" s="15">
        <v>2</v>
      </c>
      <c r="D310" s="15">
        <f t="shared" si="14"/>
        <v>4</v>
      </c>
      <c r="E310" s="15"/>
      <c r="F310" s="15"/>
      <c r="G310" s="15"/>
      <c r="H310" s="20">
        <f t="shared" si="15"/>
        <v>4</v>
      </c>
      <c r="I310" s="26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27"/>
    </row>
    <row r="311" spans="1:24" ht="9">
      <c r="A311" s="10" t="s">
        <v>877</v>
      </c>
      <c r="B311" s="11"/>
      <c r="C311" s="15"/>
      <c r="D311" s="15">
        <f t="shared" si="14"/>
        <v>0</v>
      </c>
      <c r="E311" s="15"/>
      <c r="F311" s="15"/>
      <c r="G311" s="15"/>
      <c r="H311" s="20">
        <f t="shared" si="15"/>
        <v>0</v>
      </c>
      <c r="I311" s="26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27"/>
    </row>
    <row r="312" spans="1:24" ht="9">
      <c r="A312" s="10" t="s">
        <v>878</v>
      </c>
      <c r="B312" s="11">
        <v>2</v>
      </c>
      <c r="C312" s="15">
        <v>5</v>
      </c>
      <c r="D312" s="15">
        <f t="shared" si="14"/>
        <v>7</v>
      </c>
      <c r="E312" s="15"/>
      <c r="F312" s="15"/>
      <c r="G312" s="15"/>
      <c r="H312" s="20">
        <f t="shared" si="15"/>
        <v>7</v>
      </c>
      <c r="I312" s="26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27"/>
    </row>
    <row r="313" spans="1:24" ht="9">
      <c r="A313" s="12" t="s">
        <v>673</v>
      </c>
      <c r="B313" s="11">
        <v>2</v>
      </c>
      <c r="C313" s="15">
        <v>3</v>
      </c>
      <c r="D313" s="15">
        <f t="shared" si="14"/>
        <v>5</v>
      </c>
      <c r="E313" s="15">
        <v>1</v>
      </c>
      <c r="F313" s="15"/>
      <c r="G313" s="15"/>
      <c r="H313" s="20">
        <f t="shared" si="15"/>
        <v>0</v>
      </c>
      <c r="I313" s="26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27"/>
    </row>
    <row r="314" spans="1:24" ht="9">
      <c r="A314" s="10" t="s">
        <v>642</v>
      </c>
      <c r="B314" s="11"/>
      <c r="C314" s="15">
        <v>1</v>
      </c>
      <c r="D314" s="15">
        <f t="shared" si="14"/>
        <v>1</v>
      </c>
      <c r="E314" s="15"/>
      <c r="F314" s="15"/>
      <c r="G314" s="15"/>
      <c r="H314" s="20">
        <f t="shared" si="15"/>
        <v>1</v>
      </c>
      <c r="I314" s="26"/>
      <c r="J314" s="15"/>
      <c r="K314" s="15"/>
      <c r="L314" s="15"/>
      <c r="M314" s="15"/>
      <c r="N314" s="15"/>
      <c r="O314" s="15"/>
      <c r="P314" s="15"/>
      <c r="Q314" s="15">
        <f>SUM(H314)</f>
        <v>1</v>
      </c>
      <c r="R314" s="15"/>
      <c r="S314" s="15"/>
      <c r="T314" s="15"/>
      <c r="U314" s="15"/>
      <c r="V314" s="15"/>
      <c r="W314" s="15"/>
      <c r="X314" s="27"/>
    </row>
    <row r="315" spans="1:24" ht="9">
      <c r="A315" s="10" t="s">
        <v>850</v>
      </c>
      <c r="B315" s="11">
        <v>2</v>
      </c>
      <c r="C315" s="15">
        <v>3</v>
      </c>
      <c r="D315" s="15">
        <f t="shared" si="14"/>
        <v>5</v>
      </c>
      <c r="E315" s="15"/>
      <c r="F315" s="15"/>
      <c r="G315" s="15"/>
      <c r="H315" s="20">
        <f t="shared" si="15"/>
        <v>5</v>
      </c>
      <c r="I315" s="26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27"/>
    </row>
    <row r="316" spans="1:24" ht="9">
      <c r="A316" s="10" t="s">
        <v>133</v>
      </c>
      <c r="B316" s="11"/>
      <c r="C316" s="15">
        <v>2</v>
      </c>
      <c r="D316" s="15">
        <f t="shared" si="14"/>
        <v>2</v>
      </c>
      <c r="E316" s="15"/>
      <c r="F316" s="15"/>
      <c r="G316" s="15"/>
      <c r="H316" s="20">
        <f t="shared" si="15"/>
        <v>2</v>
      </c>
      <c r="I316" s="26"/>
      <c r="J316" s="15"/>
      <c r="K316" s="15"/>
      <c r="L316" s="15"/>
      <c r="M316" s="15">
        <f>SUM(H316)</f>
        <v>2</v>
      </c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27"/>
    </row>
    <row r="317" spans="1:24" ht="9">
      <c r="A317" s="10" t="s">
        <v>134</v>
      </c>
      <c r="B317" s="11">
        <v>1</v>
      </c>
      <c r="C317" s="15">
        <v>8</v>
      </c>
      <c r="D317" s="15">
        <f t="shared" si="14"/>
        <v>9</v>
      </c>
      <c r="E317" s="15"/>
      <c r="F317" s="15"/>
      <c r="G317" s="15"/>
      <c r="H317" s="20">
        <f t="shared" si="15"/>
        <v>9</v>
      </c>
      <c r="I317" s="26">
        <f>SUM(H317)</f>
        <v>9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27"/>
    </row>
    <row r="318" spans="1:24" ht="9">
      <c r="A318" s="10" t="s">
        <v>773</v>
      </c>
      <c r="B318" s="11">
        <v>2</v>
      </c>
      <c r="C318" s="15">
        <v>2</v>
      </c>
      <c r="D318" s="15">
        <f t="shared" si="14"/>
        <v>4</v>
      </c>
      <c r="E318" s="15"/>
      <c r="F318" s="15"/>
      <c r="G318" s="15"/>
      <c r="H318" s="20">
        <f t="shared" si="15"/>
        <v>4</v>
      </c>
      <c r="I318" s="26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27"/>
    </row>
    <row r="319" spans="1:24" ht="9">
      <c r="A319" s="12" t="s">
        <v>136</v>
      </c>
      <c r="B319" s="11">
        <v>12</v>
      </c>
      <c r="C319" s="15">
        <v>13</v>
      </c>
      <c r="D319" s="15">
        <f t="shared" si="14"/>
        <v>25</v>
      </c>
      <c r="E319" s="15"/>
      <c r="F319" s="15"/>
      <c r="G319" s="15"/>
      <c r="H319" s="20">
        <f t="shared" si="15"/>
        <v>25</v>
      </c>
      <c r="I319" s="26"/>
      <c r="J319" s="15">
        <f>SUM(H319)</f>
        <v>25</v>
      </c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27"/>
    </row>
    <row r="320" spans="1:24" ht="9">
      <c r="A320" s="10" t="s">
        <v>137</v>
      </c>
      <c r="B320" s="11">
        <v>2</v>
      </c>
      <c r="C320" s="15">
        <v>5</v>
      </c>
      <c r="D320" s="15">
        <f t="shared" si="14"/>
        <v>7</v>
      </c>
      <c r="E320" s="15">
        <v>1</v>
      </c>
      <c r="F320" s="15"/>
      <c r="G320" s="15"/>
      <c r="H320" s="20">
        <f t="shared" si="15"/>
        <v>2</v>
      </c>
      <c r="I320" s="26"/>
      <c r="J320" s="15"/>
      <c r="K320" s="15"/>
      <c r="L320" s="15"/>
      <c r="M320" s="15"/>
      <c r="N320" s="15"/>
      <c r="O320" s="15"/>
      <c r="P320" s="15">
        <f>SUM(H320)</f>
        <v>2</v>
      </c>
      <c r="Q320" s="15"/>
      <c r="R320" s="15"/>
      <c r="S320" s="15"/>
      <c r="T320" s="15"/>
      <c r="U320" s="15"/>
      <c r="V320" s="15"/>
      <c r="W320" s="15"/>
      <c r="X320" s="27"/>
    </row>
    <row r="321" spans="1:24" ht="9">
      <c r="A321" s="10" t="s">
        <v>872</v>
      </c>
      <c r="B321" s="11">
        <v>1</v>
      </c>
      <c r="C321" s="15">
        <v>1</v>
      </c>
      <c r="D321" s="15">
        <f t="shared" si="14"/>
        <v>2</v>
      </c>
      <c r="E321" s="15"/>
      <c r="F321" s="15"/>
      <c r="G321" s="15"/>
      <c r="H321" s="20">
        <f t="shared" si="15"/>
        <v>2</v>
      </c>
      <c r="I321" s="26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27"/>
    </row>
    <row r="322" spans="1:24" ht="9">
      <c r="A322" s="10" t="s">
        <v>873</v>
      </c>
      <c r="B322" s="11"/>
      <c r="C322" s="15">
        <v>1</v>
      </c>
      <c r="D322" s="15">
        <f t="shared" si="14"/>
        <v>1</v>
      </c>
      <c r="E322" s="15"/>
      <c r="F322" s="15"/>
      <c r="G322" s="15"/>
      <c r="H322" s="20">
        <f t="shared" si="15"/>
        <v>1</v>
      </c>
      <c r="I322" s="26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27"/>
    </row>
    <row r="323" spans="1:24" ht="9">
      <c r="A323" s="10" t="s">
        <v>139</v>
      </c>
      <c r="B323" s="11">
        <v>2</v>
      </c>
      <c r="C323" s="15">
        <v>6</v>
      </c>
      <c r="D323" s="15">
        <f t="shared" si="14"/>
        <v>8</v>
      </c>
      <c r="E323" s="15"/>
      <c r="F323" s="15"/>
      <c r="G323" s="15"/>
      <c r="H323" s="20">
        <f t="shared" si="15"/>
        <v>8</v>
      </c>
      <c r="I323" s="26"/>
      <c r="J323" s="15"/>
      <c r="K323" s="15"/>
      <c r="L323" s="15"/>
      <c r="M323" s="15"/>
      <c r="N323" s="15"/>
      <c r="O323" s="15"/>
      <c r="P323" s="15"/>
      <c r="Q323" s="15"/>
      <c r="R323" s="15">
        <f>SUM(H323)</f>
        <v>8</v>
      </c>
      <c r="S323" s="15"/>
      <c r="T323" s="15"/>
      <c r="U323" s="15"/>
      <c r="V323" s="15"/>
      <c r="W323" s="15"/>
      <c r="X323" s="27"/>
    </row>
    <row r="324" spans="1:24" ht="9">
      <c r="A324" s="10" t="s">
        <v>706</v>
      </c>
      <c r="B324" s="11">
        <v>2</v>
      </c>
      <c r="C324" s="15">
        <v>3</v>
      </c>
      <c r="D324" s="15">
        <f t="shared" si="14"/>
        <v>5</v>
      </c>
      <c r="E324" s="15"/>
      <c r="F324" s="15"/>
      <c r="G324" s="15"/>
      <c r="H324" s="20">
        <f t="shared" si="15"/>
        <v>5</v>
      </c>
      <c r="I324" s="26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27"/>
    </row>
    <row r="325" spans="1:24" ht="9">
      <c r="A325" s="10" t="s">
        <v>140</v>
      </c>
      <c r="B325" s="11">
        <v>14</v>
      </c>
      <c r="C325" s="15">
        <v>40</v>
      </c>
      <c r="D325" s="15">
        <f t="shared" si="14"/>
        <v>54</v>
      </c>
      <c r="E325" s="15"/>
      <c r="F325" s="15"/>
      <c r="G325" s="15">
        <v>1</v>
      </c>
      <c r="H325" s="20">
        <f t="shared" si="15"/>
        <v>59</v>
      </c>
      <c r="I325" s="26"/>
      <c r="J325" s="15"/>
      <c r="K325" s="15"/>
      <c r="L325" s="15"/>
      <c r="M325" s="15"/>
      <c r="N325" s="15"/>
      <c r="O325" s="15">
        <f>SUM(H325)</f>
        <v>59</v>
      </c>
      <c r="P325" s="15"/>
      <c r="Q325" s="15"/>
      <c r="R325" s="15"/>
      <c r="S325" s="15"/>
      <c r="T325" s="15"/>
      <c r="U325" s="15"/>
      <c r="V325" s="15"/>
      <c r="W325" s="15"/>
      <c r="X325" s="27"/>
    </row>
    <row r="326" spans="1:24" ht="9">
      <c r="A326" s="12" t="s">
        <v>144</v>
      </c>
      <c r="B326" s="11">
        <v>15</v>
      </c>
      <c r="C326" s="15">
        <v>10</v>
      </c>
      <c r="D326" s="15">
        <f t="shared" si="14"/>
        <v>25</v>
      </c>
      <c r="E326" s="15"/>
      <c r="F326" s="15"/>
      <c r="G326" s="15">
        <v>1</v>
      </c>
      <c r="H326" s="20">
        <f t="shared" si="15"/>
        <v>30</v>
      </c>
      <c r="I326" s="26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>
        <f>SUM(H326)</f>
        <v>30</v>
      </c>
      <c r="W326" s="15"/>
      <c r="X326" s="27"/>
    </row>
    <row r="327" spans="1:24" ht="9">
      <c r="A327" s="10" t="s">
        <v>146</v>
      </c>
      <c r="B327" s="11">
        <v>25</v>
      </c>
      <c r="C327" s="15">
        <v>25</v>
      </c>
      <c r="D327" s="15">
        <f t="shared" si="14"/>
        <v>50</v>
      </c>
      <c r="E327" s="15">
        <v>1</v>
      </c>
      <c r="F327" s="15"/>
      <c r="G327" s="15"/>
      <c r="H327" s="20">
        <f t="shared" si="15"/>
        <v>45</v>
      </c>
      <c r="I327" s="26"/>
      <c r="J327" s="15">
        <f>SUM(H327)</f>
        <v>45</v>
      </c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27"/>
    </row>
    <row r="328" spans="1:24" ht="9">
      <c r="A328" s="12" t="s">
        <v>147</v>
      </c>
      <c r="B328" s="11">
        <v>2</v>
      </c>
      <c r="C328" s="15">
        <v>13</v>
      </c>
      <c r="D328" s="15">
        <f t="shared" si="14"/>
        <v>15</v>
      </c>
      <c r="E328" s="15"/>
      <c r="F328" s="15"/>
      <c r="G328" s="15"/>
      <c r="H328" s="20">
        <f t="shared" si="15"/>
        <v>15</v>
      </c>
      <c r="I328" s="26"/>
      <c r="J328" s="15"/>
      <c r="K328" s="15"/>
      <c r="L328" s="15"/>
      <c r="M328" s="15"/>
      <c r="N328" s="15"/>
      <c r="O328" s="15"/>
      <c r="P328" s="15"/>
      <c r="Q328" s="15"/>
      <c r="R328" s="15">
        <f>SUM(H328)</f>
        <v>15</v>
      </c>
      <c r="S328" s="15"/>
      <c r="T328" s="15"/>
      <c r="U328" s="15"/>
      <c r="V328" s="15"/>
      <c r="W328" s="15"/>
      <c r="X328" s="27"/>
    </row>
    <row r="329" spans="1:24" ht="9">
      <c r="A329" s="10" t="s">
        <v>777</v>
      </c>
      <c r="B329" s="11">
        <v>1</v>
      </c>
      <c r="C329" s="15">
        <v>2</v>
      </c>
      <c r="D329" s="15">
        <f t="shared" si="14"/>
        <v>3</v>
      </c>
      <c r="E329" s="15">
        <v>1</v>
      </c>
      <c r="F329" s="15"/>
      <c r="G329" s="15"/>
      <c r="H329" s="20">
        <f t="shared" si="15"/>
        <v>-2</v>
      </c>
      <c r="I329" s="26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27"/>
    </row>
    <row r="330" spans="1:24" ht="9">
      <c r="A330" s="12" t="s">
        <v>149</v>
      </c>
      <c r="B330" s="11">
        <v>13</v>
      </c>
      <c r="C330" s="15">
        <v>37</v>
      </c>
      <c r="D330" s="15">
        <f t="shared" si="14"/>
        <v>50</v>
      </c>
      <c r="E330" s="15"/>
      <c r="F330" s="15"/>
      <c r="G330" s="15"/>
      <c r="H330" s="20">
        <f t="shared" si="15"/>
        <v>50</v>
      </c>
      <c r="I330" s="26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>
        <f>SUM(H330)</f>
        <v>50</v>
      </c>
      <c r="W330" s="15"/>
      <c r="X330" s="27"/>
    </row>
    <row r="331" spans="1:24" ht="9">
      <c r="A331" s="12" t="s">
        <v>783</v>
      </c>
      <c r="B331" s="11">
        <v>1</v>
      </c>
      <c r="C331" s="15"/>
      <c r="D331" s="15">
        <f t="shared" si="14"/>
        <v>1</v>
      </c>
      <c r="E331" s="15"/>
      <c r="F331" s="15"/>
      <c r="G331" s="15"/>
      <c r="H331" s="20">
        <f t="shared" si="15"/>
        <v>1</v>
      </c>
      <c r="I331" s="26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27"/>
    </row>
    <row r="332" spans="1:24" ht="9">
      <c r="A332" s="12" t="s">
        <v>695</v>
      </c>
      <c r="B332" s="11">
        <v>1</v>
      </c>
      <c r="C332" s="15">
        <v>9</v>
      </c>
      <c r="D332" s="15">
        <f t="shared" si="14"/>
        <v>10</v>
      </c>
      <c r="E332" s="15"/>
      <c r="F332" s="15"/>
      <c r="G332" s="15"/>
      <c r="H332" s="20">
        <f t="shared" si="15"/>
        <v>10</v>
      </c>
      <c r="I332" s="26"/>
      <c r="J332" s="15">
        <f>SUM(H332)</f>
        <v>10</v>
      </c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27"/>
    </row>
    <row r="333" spans="1:24" ht="9">
      <c r="A333" s="10" t="s">
        <v>674</v>
      </c>
      <c r="B333" s="11">
        <v>1</v>
      </c>
      <c r="C333" s="15">
        <v>1</v>
      </c>
      <c r="D333" s="15">
        <f t="shared" si="14"/>
        <v>2</v>
      </c>
      <c r="E333" s="15"/>
      <c r="F333" s="15"/>
      <c r="G333" s="15"/>
      <c r="H333" s="20">
        <f t="shared" si="15"/>
        <v>2</v>
      </c>
      <c r="I333" s="26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27"/>
    </row>
    <row r="334" spans="1:24" ht="9">
      <c r="A334" s="10" t="s">
        <v>675</v>
      </c>
      <c r="B334" s="11">
        <v>3</v>
      </c>
      <c r="C334" s="15">
        <v>10</v>
      </c>
      <c r="D334" s="15">
        <f t="shared" si="14"/>
        <v>13</v>
      </c>
      <c r="E334" s="15"/>
      <c r="F334" s="15"/>
      <c r="G334" s="15"/>
      <c r="H334" s="20">
        <f t="shared" si="15"/>
        <v>13</v>
      </c>
      <c r="I334" s="26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27"/>
    </row>
    <row r="335" spans="1:24" ht="9">
      <c r="A335" s="10" t="s">
        <v>899</v>
      </c>
      <c r="B335" s="11"/>
      <c r="C335" s="15"/>
      <c r="D335" s="15">
        <f t="shared" si="14"/>
        <v>0</v>
      </c>
      <c r="E335" s="15"/>
      <c r="F335" s="15"/>
      <c r="G335" s="15"/>
      <c r="H335" s="20">
        <f t="shared" si="15"/>
        <v>0</v>
      </c>
      <c r="I335" s="26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27"/>
    </row>
    <row r="336" spans="1:24" ht="9">
      <c r="A336" s="10" t="s">
        <v>900</v>
      </c>
      <c r="B336" s="11">
        <v>1</v>
      </c>
      <c r="C336" s="15">
        <v>1</v>
      </c>
      <c r="D336" s="15">
        <f t="shared" si="14"/>
        <v>2</v>
      </c>
      <c r="E336" s="15"/>
      <c r="F336" s="15"/>
      <c r="G336" s="15"/>
      <c r="H336" s="20">
        <f t="shared" si="15"/>
        <v>2</v>
      </c>
      <c r="I336" s="26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27"/>
    </row>
    <row r="337" spans="1:24" ht="9">
      <c r="A337" s="10" t="s">
        <v>156</v>
      </c>
      <c r="B337" s="11">
        <v>6</v>
      </c>
      <c r="C337" s="15">
        <v>10</v>
      </c>
      <c r="D337" s="15">
        <f t="shared" si="14"/>
        <v>16</v>
      </c>
      <c r="E337" s="15"/>
      <c r="F337" s="15"/>
      <c r="G337" s="15"/>
      <c r="H337" s="20">
        <f t="shared" si="15"/>
        <v>16</v>
      </c>
      <c r="I337" s="26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27">
        <f>SUM(H337)</f>
        <v>16</v>
      </c>
    </row>
    <row r="338" spans="1:24" ht="9">
      <c r="A338" s="10" t="s">
        <v>844</v>
      </c>
      <c r="B338" s="11">
        <v>5</v>
      </c>
      <c r="C338" s="15">
        <v>8</v>
      </c>
      <c r="D338" s="15">
        <f t="shared" si="14"/>
        <v>13</v>
      </c>
      <c r="E338" s="15"/>
      <c r="F338" s="15">
        <v>1</v>
      </c>
      <c r="G338" s="15"/>
      <c r="H338" s="20">
        <f t="shared" si="15"/>
        <v>3</v>
      </c>
      <c r="I338" s="26"/>
      <c r="J338" s="15"/>
      <c r="K338" s="15"/>
      <c r="L338" s="15"/>
      <c r="M338" s="15"/>
      <c r="N338" s="15"/>
      <c r="O338" s="15"/>
      <c r="P338" s="15"/>
      <c r="Q338" s="15">
        <f>SUM(H338)</f>
        <v>3</v>
      </c>
      <c r="R338" s="15"/>
      <c r="S338" s="15"/>
      <c r="T338" s="15"/>
      <c r="U338" s="15"/>
      <c r="V338" s="15"/>
      <c r="W338" s="15"/>
      <c r="X338" s="27"/>
    </row>
    <row r="339" spans="1:24" ht="9">
      <c r="A339" s="12" t="s">
        <v>676</v>
      </c>
      <c r="B339" s="11">
        <v>1</v>
      </c>
      <c r="C339" s="15">
        <v>5</v>
      </c>
      <c r="D339" s="15">
        <f t="shared" si="14"/>
        <v>6</v>
      </c>
      <c r="E339" s="15">
        <v>1</v>
      </c>
      <c r="F339" s="15"/>
      <c r="G339" s="15"/>
      <c r="H339" s="20">
        <f t="shared" si="15"/>
        <v>1</v>
      </c>
      <c r="I339" s="26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27"/>
    </row>
    <row r="340" spans="1:24" ht="9">
      <c r="A340" s="12" t="s">
        <v>162</v>
      </c>
      <c r="B340" s="11">
        <v>1</v>
      </c>
      <c r="C340" s="15">
        <v>6</v>
      </c>
      <c r="D340" s="15">
        <f t="shared" si="14"/>
        <v>7</v>
      </c>
      <c r="E340" s="15"/>
      <c r="F340" s="15"/>
      <c r="G340" s="15"/>
      <c r="H340" s="20">
        <f t="shared" si="15"/>
        <v>7</v>
      </c>
      <c r="I340" s="26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27">
        <f>SUM(H340)</f>
        <v>7</v>
      </c>
    </row>
    <row r="341" spans="1:24" ht="9">
      <c r="A341" s="10" t="s">
        <v>164</v>
      </c>
      <c r="B341" s="11">
        <v>19</v>
      </c>
      <c r="C341" s="15">
        <v>20</v>
      </c>
      <c r="D341" s="15">
        <f t="shared" si="14"/>
        <v>39</v>
      </c>
      <c r="E341" s="15"/>
      <c r="F341" s="15"/>
      <c r="G341" s="15">
        <v>1</v>
      </c>
      <c r="H341" s="20">
        <f t="shared" si="15"/>
        <v>44</v>
      </c>
      <c r="I341" s="26"/>
      <c r="J341" s="15"/>
      <c r="K341" s="15"/>
      <c r="L341" s="15"/>
      <c r="M341" s="15"/>
      <c r="N341" s="15"/>
      <c r="O341" s="15">
        <f>SUM(H341)</f>
        <v>44</v>
      </c>
      <c r="P341" s="15"/>
      <c r="Q341" s="15"/>
      <c r="R341" s="15"/>
      <c r="S341" s="15"/>
      <c r="T341" s="15"/>
      <c r="U341" s="15"/>
      <c r="V341" s="15"/>
      <c r="W341" s="15"/>
      <c r="X341" s="27"/>
    </row>
    <row r="342" spans="1:24" ht="9">
      <c r="A342" s="10" t="s">
        <v>165</v>
      </c>
      <c r="B342" s="11">
        <v>16</v>
      </c>
      <c r="C342" s="15">
        <v>20</v>
      </c>
      <c r="D342" s="15">
        <f t="shared" si="14"/>
        <v>36</v>
      </c>
      <c r="E342" s="15"/>
      <c r="F342" s="15"/>
      <c r="G342" s="15">
        <v>1</v>
      </c>
      <c r="H342" s="20">
        <f t="shared" si="15"/>
        <v>41</v>
      </c>
      <c r="I342" s="26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>
        <f>SUM(H342)</f>
        <v>41</v>
      </c>
      <c r="W342" s="15"/>
      <c r="X342" s="27"/>
    </row>
    <row r="343" spans="1:24" ht="9">
      <c r="A343" s="10" t="s">
        <v>782</v>
      </c>
      <c r="B343" s="11"/>
      <c r="C343" s="15">
        <v>1</v>
      </c>
      <c r="D343" s="15">
        <f t="shared" si="14"/>
        <v>1</v>
      </c>
      <c r="E343" s="15"/>
      <c r="F343" s="15"/>
      <c r="G343" s="15"/>
      <c r="H343" s="20">
        <f t="shared" si="15"/>
        <v>1</v>
      </c>
      <c r="I343" s="26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27"/>
    </row>
    <row r="344" spans="1:24" ht="9">
      <c r="A344" s="12" t="s">
        <v>167</v>
      </c>
      <c r="B344" s="11">
        <v>16</v>
      </c>
      <c r="C344" s="15">
        <v>24</v>
      </c>
      <c r="D344" s="15">
        <f t="shared" si="14"/>
        <v>40</v>
      </c>
      <c r="E344" s="15"/>
      <c r="F344" s="15"/>
      <c r="G344" s="15"/>
      <c r="H344" s="20">
        <f t="shared" si="15"/>
        <v>40</v>
      </c>
      <c r="I344" s="26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>
        <f>SUM(H344)</f>
        <v>40</v>
      </c>
      <c r="X344" s="27"/>
    </row>
    <row r="345" spans="1:24" ht="9">
      <c r="A345" s="12" t="s">
        <v>812</v>
      </c>
      <c r="B345" s="11"/>
      <c r="C345" s="15">
        <v>2</v>
      </c>
      <c r="D345" s="15">
        <f t="shared" si="14"/>
        <v>2</v>
      </c>
      <c r="E345" s="15"/>
      <c r="F345" s="15"/>
      <c r="G345" s="15"/>
      <c r="H345" s="20">
        <f t="shared" si="15"/>
        <v>2</v>
      </c>
      <c r="I345" s="26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27"/>
    </row>
    <row r="346" spans="1:24" ht="9">
      <c r="A346" s="12" t="s">
        <v>813</v>
      </c>
      <c r="B346" s="11"/>
      <c r="C346" s="15">
        <v>3</v>
      </c>
      <c r="D346" s="15">
        <f t="shared" si="14"/>
        <v>3</v>
      </c>
      <c r="E346" s="15"/>
      <c r="F346" s="15"/>
      <c r="G346" s="15"/>
      <c r="H346" s="20">
        <f t="shared" si="15"/>
        <v>3</v>
      </c>
      <c r="I346" s="26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27"/>
    </row>
    <row r="347" spans="1:24" ht="9">
      <c r="A347" s="12" t="s">
        <v>169</v>
      </c>
      <c r="B347" s="11">
        <v>12</v>
      </c>
      <c r="C347" s="15">
        <v>16</v>
      </c>
      <c r="D347" s="15">
        <f t="shared" si="14"/>
        <v>28</v>
      </c>
      <c r="E347" s="15">
        <v>1</v>
      </c>
      <c r="F347" s="15"/>
      <c r="G347" s="15"/>
      <c r="H347" s="20">
        <f t="shared" si="15"/>
        <v>23</v>
      </c>
      <c r="I347" s="26"/>
      <c r="J347" s="15"/>
      <c r="K347" s="15">
        <f>SUM(H347)</f>
        <v>23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27"/>
    </row>
    <row r="348" spans="1:24" ht="9">
      <c r="A348" s="10" t="s">
        <v>173</v>
      </c>
      <c r="B348" s="11">
        <v>10</v>
      </c>
      <c r="C348" s="15">
        <v>28</v>
      </c>
      <c r="D348" s="15">
        <f t="shared" si="14"/>
        <v>38</v>
      </c>
      <c r="E348" s="15">
        <v>1</v>
      </c>
      <c r="F348" s="15"/>
      <c r="G348" s="15"/>
      <c r="H348" s="20">
        <f t="shared" si="15"/>
        <v>33</v>
      </c>
      <c r="I348" s="26"/>
      <c r="J348" s="15"/>
      <c r="K348" s="15"/>
      <c r="L348" s="15"/>
      <c r="M348" s="15"/>
      <c r="N348" s="15"/>
      <c r="O348" s="15"/>
      <c r="P348" s="15"/>
      <c r="Q348" s="15"/>
      <c r="R348" s="15"/>
      <c r="S348" s="15">
        <f>SUM(H348)</f>
        <v>33</v>
      </c>
      <c r="T348" s="15"/>
      <c r="U348" s="15"/>
      <c r="V348" s="15"/>
      <c r="W348" s="15"/>
      <c r="X348" s="27"/>
    </row>
    <row r="349" spans="1:24" ht="9">
      <c r="A349" s="10" t="s">
        <v>845</v>
      </c>
      <c r="B349" s="11">
        <v>2</v>
      </c>
      <c r="C349" s="15">
        <v>8</v>
      </c>
      <c r="D349" s="15">
        <f t="shared" si="14"/>
        <v>10</v>
      </c>
      <c r="E349" s="15"/>
      <c r="F349" s="15"/>
      <c r="G349" s="15"/>
      <c r="H349" s="20">
        <f t="shared" si="15"/>
        <v>10</v>
      </c>
      <c r="I349" s="26"/>
      <c r="J349" s="15"/>
      <c r="K349" s="15"/>
      <c r="L349" s="15"/>
      <c r="M349" s="15"/>
      <c r="N349" s="15"/>
      <c r="O349" s="15"/>
      <c r="P349" s="15"/>
      <c r="Q349" s="15">
        <f>SUM(H349)</f>
        <v>10</v>
      </c>
      <c r="R349" s="15"/>
      <c r="S349" s="15"/>
      <c r="T349" s="15"/>
      <c r="U349" s="15"/>
      <c r="V349" s="15"/>
      <c r="W349" s="15"/>
      <c r="X349" s="27"/>
    </row>
    <row r="350" spans="1:24" ht="9">
      <c r="A350" s="10" t="s">
        <v>677</v>
      </c>
      <c r="B350" s="11">
        <v>1</v>
      </c>
      <c r="C350" s="15">
        <v>11</v>
      </c>
      <c r="D350" s="15">
        <f t="shared" si="14"/>
        <v>12</v>
      </c>
      <c r="E350" s="15"/>
      <c r="F350" s="15"/>
      <c r="G350" s="15"/>
      <c r="H350" s="20">
        <f t="shared" si="15"/>
        <v>12</v>
      </c>
      <c r="I350" s="26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27"/>
    </row>
    <row r="351" spans="1:24" ht="9">
      <c r="A351" s="10" t="s">
        <v>178</v>
      </c>
      <c r="B351" s="11">
        <v>3</v>
      </c>
      <c r="C351" s="15">
        <v>2</v>
      </c>
      <c r="D351" s="15">
        <f t="shared" si="14"/>
        <v>5</v>
      </c>
      <c r="E351" s="15"/>
      <c r="F351" s="15"/>
      <c r="G351" s="15"/>
      <c r="H351" s="20">
        <f t="shared" si="15"/>
        <v>5</v>
      </c>
      <c r="I351" s="26"/>
      <c r="J351" s="15"/>
      <c r="K351" s="15"/>
      <c r="L351" s="15"/>
      <c r="M351" s="15"/>
      <c r="N351" s="15"/>
      <c r="O351" s="15"/>
      <c r="P351" s="15">
        <f>SUM(H351)</f>
        <v>5</v>
      </c>
      <c r="Q351" s="15"/>
      <c r="R351" s="15"/>
      <c r="S351" s="15"/>
      <c r="T351" s="15"/>
      <c r="U351" s="15"/>
      <c r="V351" s="15"/>
      <c r="W351" s="15"/>
      <c r="X351" s="27"/>
    </row>
    <row r="352" spans="1:24" ht="9">
      <c r="A352" s="10" t="s">
        <v>179</v>
      </c>
      <c r="B352" s="11"/>
      <c r="C352" s="15"/>
      <c r="D352" s="15">
        <f t="shared" si="14"/>
        <v>0</v>
      </c>
      <c r="E352" s="15"/>
      <c r="F352" s="15"/>
      <c r="G352" s="15"/>
      <c r="H352" s="20">
        <f t="shared" si="15"/>
        <v>0</v>
      </c>
      <c r="I352" s="26"/>
      <c r="J352" s="15"/>
      <c r="K352" s="15"/>
      <c r="L352" s="15"/>
      <c r="M352" s="15"/>
      <c r="N352" s="15"/>
      <c r="O352" s="15"/>
      <c r="P352" s="15">
        <f>SUM(H352)</f>
        <v>0</v>
      </c>
      <c r="Q352" s="15"/>
      <c r="R352" s="15"/>
      <c r="S352" s="15"/>
      <c r="T352" s="15"/>
      <c r="U352" s="15"/>
      <c r="V352" s="15"/>
      <c r="W352" s="15"/>
      <c r="X352" s="27"/>
    </row>
    <row r="353" spans="1:24" ht="9">
      <c r="A353" s="10" t="s">
        <v>180</v>
      </c>
      <c r="B353" s="11">
        <v>15</v>
      </c>
      <c r="C353" s="15">
        <v>9</v>
      </c>
      <c r="D353" s="15">
        <f t="shared" si="14"/>
        <v>24</v>
      </c>
      <c r="E353" s="15"/>
      <c r="F353" s="15"/>
      <c r="G353" s="15"/>
      <c r="H353" s="20">
        <f t="shared" si="15"/>
        <v>24</v>
      </c>
      <c r="I353" s="26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27">
        <f>SUM(H353)</f>
        <v>24</v>
      </c>
    </row>
    <row r="354" spans="1:24" ht="9">
      <c r="A354" s="10" t="s">
        <v>705</v>
      </c>
      <c r="B354" s="11">
        <v>1</v>
      </c>
      <c r="C354" s="15">
        <v>5</v>
      </c>
      <c r="D354" s="15">
        <f t="shared" si="14"/>
        <v>6</v>
      </c>
      <c r="E354" s="15"/>
      <c r="F354" s="15"/>
      <c r="G354" s="15"/>
      <c r="H354" s="20">
        <f t="shared" si="15"/>
        <v>6</v>
      </c>
      <c r="I354" s="26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>
        <f>SUM(H354)</f>
        <v>6</v>
      </c>
      <c r="W354" s="15"/>
      <c r="X354" s="27"/>
    </row>
    <row r="355" spans="1:24" ht="9">
      <c r="A355" s="10" t="s">
        <v>678</v>
      </c>
      <c r="B355" s="11">
        <v>5</v>
      </c>
      <c r="C355" s="15">
        <v>3</v>
      </c>
      <c r="D355" s="15">
        <f t="shared" si="14"/>
        <v>8</v>
      </c>
      <c r="E355" s="15"/>
      <c r="F355" s="15"/>
      <c r="G355" s="15"/>
      <c r="H355" s="20">
        <f t="shared" si="15"/>
        <v>8</v>
      </c>
      <c r="I355" s="26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27"/>
    </row>
    <row r="356" spans="1:24" ht="9">
      <c r="A356" s="10" t="s">
        <v>182</v>
      </c>
      <c r="B356" s="11">
        <v>19</v>
      </c>
      <c r="C356" s="15">
        <v>35</v>
      </c>
      <c r="D356" s="15">
        <f t="shared" si="14"/>
        <v>54</v>
      </c>
      <c r="E356" s="15"/>
      <c r="F356" s="15">
        <v>1</v>
      </c>
      <c r="G356" s="15"/>
      <c r="H356" s="20">
        <f t="shared" si="15"/>
        <v>44</v>
      </c>
      <c r="I356" s="26"/>
      <c r="J356" s="15"/>
      <c r="K356" s="15">
        <f>SUM(H356)</f>
        <v>44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27"/>
    </row>
    <row r="357" spans="1:24" ht="9">
      <c r="A357" s="10" t="s">
        <v>183</v>
      </c>
      <c r="B357" s="11">
        <v>7</v>
      </c>
      <c r="C357" s="15">
        <v>10</v>
      </c>
      <c r="D357" s="15">
        <f t="shared" si="14"/>
        <v>17</v>
      </c>
      <c r="E357" s="15"/>
      <c r="F357" s="15"/>
      <c r="G357" s="15"/>
      <c r="H357" s="20">
        <f t="shared" si="15"/>
        <v>17</v>
      </c>
      <c r="I357" s="26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27">
        <f>SUM(H357)</f>
        <v>17</v>
      </c>
    </row>
    <row r="358" spans="1:24" ht="9">
      <c r="A358" s="10" t="s">
        <v>703</v>
      </c>
      <c r="B358" s="11">
        <v>10</v>
      </c>
      <c r="C358" s="15">
        <v>16</v>
      </c>
      <c r="D358" s="15">
        <f t="shared" si="14"/>
        <v>26</v>
      </c>
      <c r="E358" s="15"/>
      <c r="F358" s="15"/>
      <c r="G358" s="15"/>
      <c r="H358" s="20">
        <f t="shared" si="15"/>
        <v>26</v>
      </c>
      <c r="I358" s="26"/>
      <c r="J358" s="15"/>
      <c r="K358" s="15"/>
      <c r="L358" s="15"/>
      <c r="M358" s="15"/>
      <c r="N358" s="15"/>
      <c r="O358" s="15"/>
      <c r="P358" s="15"/>
      <c r="Q358" s="15"/>
      <c r="R358" s="15">
        <f>SUM(H358)</f>
        <v>26</v>
      </c>
      <c r="S358" s="15"/>
      <c r="T358" s="15"/>
      <c r="U358" s="15"/>
      <c r="V358" s="15"/>
      <c r="W358" s="15"/>
      <c r="X358" s="27"/>
    </row>
    <row r="359" spans="1:24" ht="9">
      <c r="A359" s="10" t="s">
        <v>679</v>
      </c>
      <c r="B359" s="11"/>
      <c r="C359" s="15">
        <v>2</v>
      </c>
      <c r="D359" s="15">
        <f t="shared" si="14"/>
        <v>2</v>
      </c>
      <c r="E359" s="15"/>
      <c r="F359" s="15"/>
      <c r="G359" s="15"/>
      <c r="H359" s="20">
        <f t="shared" si="15"/>
        <v>2</v>
      </c>
      <c r="I359" s="26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27"/>
    </row>
    <row r="360" spans="1:24" ht="9">
      <c r="A360" s="10" t="s">
        <v>184</v>
      </c>
      <c r="B360" s="11">
        <v>17</v>
      </c>
      <c r="C360" s="15">
        <v>23</v>
      </c>
      <c r="D360" s="15">
        <f t="shared" si="14"/>
        <v>40</v>
      </c>
      <c r="E360" s="15">
        <v>1</v>
      </c>
      <c r="F360" s="15"/>
      <c r="G360" s="15"/>
      <c r="H360" s="20">
        <f t="shared" si="15"/>
        <v>35</v>
      </c>
      <c r="I360" s="26"/>
      <c r="J360" s="15"/>
      <c r="K360" s="15"/>
      <c r="L360" s="15"/>
      <c r="M360" s="15"/>
      <c r="N360" s="15"/>
      <c r="O360" s="15"/>
      <c r="P360" s="15"/>
      <c r="Q360" s="15">
        <f>SUM(H360)</f>
        <v>35</v>
      </c>
      <c r="R360" s="15"/>
      <c r="S360" s="15"/>
      <c r="T360" s="15"/>
      <c r="U360" s="15"/>
      <c r="V360" s="15"/>
      <c r="W360" s="15"/>
      <c r="X360" s="27"/>
    </row>
    <row r="361" spans="1:24" ht="9">
      <c r="A361" s="10" t="s">
        <v>648</v>
      </c>
      <c r="B361" s="11">
        <v>1</v>
      </c>
      <c r="C361" s="15"/>
      <c r="D361" s="15">
        <f t="shared" si="14"/>
        <v>1</v>
      </c>
      <c r="E361" s="15"/>
      <c r="F361" s="15"/>
      <c r="G361" s="15"/>
      <c r="H361" s="20">
        <f t="shared" si="15"/>
        <v>1</v>
      </c>
      <c r="I361" s="26"/>
      <c r="J361" s="15"/>
      <c r="K361" s="15"/>
      <c r="L361" s="15"/>
      <c r="M361" s="15"/>
      <c r="N361" s="15"/>
      <c r="O361" s="15"/>
      <c r="P361" s="15"/>
      <c r="Q361" s="15"/>
      <c r="R361" s="15">
        <f>SUM(H361)</f>
        <v>1</v>
      </c>
      <c r="S361" s="15"/>
      <c r="T361" s="15"/>
      <c r="U361" s="15"/>
      <c r="V361" s="15"/>
      <c r="W361" s="15"/>
      <c r="X361" s="27"/>
    </row>
    <row r="362" spans="1:24" ht="9">
      <c r="A362" s="10" t="s">
        <v>649</v>
      </c>
      <c r="B362" s="11">
        <v>2</v>
      </c>
      <c r="C362" s="15">
        <v>5</v>
      </c>
      <c r="D362" s="15">
        <f t="shared" si="14"/>
        <v>7</v>
      </c>
      <c r="E362" s="15"/>
      <c r="F362" s="15"/>
      <c r="G362" s="15"/>
      <c r="H362" s="20">
        <f t="shared" si="15"/>
        <v>7</v>
      </c>
      <c r="I362" s="26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27"/>
    </row>
    <row r="363" spans="1:24" ht="9">
      <c r="A363" s="10" t="s">
        <v>185</v>
      </c>
      <c r="B363" s="11">
        <v>13</v>
      </c>
      <c r="C363" s="15">
        <v>32</v>
      </c>
      <c r="D363" s="15">
        <f t="shared" si="14"/>
        <v>45</v>
      </c>
      <c r="E363" s="15"/>
      <c r="F363" s="15"/>
      <c r="G363" s="15"/>
      <c r="H363" s="20">
        <f t="shared" si="15"/>
        <v>45</v>
      </c>
      <c r="I363" s="26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>
        <f>SUM(H363)</f>
        <v>45</v>
      </c>
      <c r="V363" s="15"/>
      <c r="W363" s="15"/>
      <c r="X363" s="27"/>
    </row>
    <row r="364" spans="1:24" ht="9">
      <c r="A364" s="10" t="s">
        <v>866</v>
      </c>
      <c r="B364" s="11">
        <v>3</v>
      </c>
      <c r="C364" s="15">
        <v>3</v>
      </c>
      <c r="D364" s="15">
        <f t="shared" si="14"/>
        <v>6</v>
      </c>
      <c r="E364" s="15"/>
      <c r="F364" s="15"/>
      <c r="G364" s="15"/>
      <c r="H364" s="20">
        <f t="shared" si="15"/>
        <v>6</v>
      </c>
      <c r="I364" s="26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27"/>
    </row>
    <row r="365" spans="1:24" ht="9">
      <c r="A365" s="10" t="s">
        <v>867</v>
      </c>
      <c r="B365" s="11">
        <v>8</v>
      </c>
      <c r="C365" s="15">
        <v>9</v>
      </c>
      <c r="D365" s="15">
        <f t="shared" si="14"/>
        <v>17</v>
      </c>
      <c r="E365" s="15"/>
      <c r="F365" s="15"/>
      <c r="G365" s="15"/>
      <c r="H365" s="20">
        <f t="shared" si="15"/>
        <v>17</v>
      </c>
      <c r="I365" s="26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27"/>
    </row>
    <row r="366" spans="1:24" ht="9">
      <c r="A366" s="12" t="s">
        <v>188</v>
      </c>
      <c r="B366" s="11">
        <v>8</v>
      </c>
      <c r="C366" s="15">
        <v>12</v>
      </c>
      <c r="D366" s="15">
        <f t="shared" si="14"/>
        <v>20</v>
      </c>
      <c r="E366" s="15"/>
      <c r="F366" s="15"/>
      <c r="G366" s="15">
        <v>1</v>
      </c>
      <c r="H366" s="20">
        <f t="shared" si="15"/>
        <v>25</v>
      </c>
      <c r="I366" s="26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>
        <f>SUM(H366)</f>
        <v>25</v>
      </c>
      <c r="X366" s="27"/>
    </row>
    <row r="367" spans="1:24" ht="9">
      <c r="A367" s="12" t="s">
        <v>189</v>
      </c>
      <c r="B367" s="11">
        <v>1</v>
      </c>
      <c r="C367" s="15">
        <v>6</v>
      </c>
      <c r="D367" s="15">
        <f t="shared" si="14"/>
        <v>7</v>
      </c>
      <c r="E367" s="15"/>
      <c r="F367" s="15"/>
      <c r="G367" s="15"/>
      <c r="H367" s="20">
        <f t="shared" si="15"/>
        <v>7</v>
      </c>
      <c r="I367" s="26"/>
      <c r="J367" s="15"/>
      <c r="K367" s="15"/>
      <c r="L367" s="15"/>
      <c r="M367" s="15"/>
      <c r="N367" s="15"/>
      <c r="O367" s="15"/>
      <c r="P367" s="15"/>
      <c r="Q367" s="15"/>
      <c r="R367" s="15"/>
      <c r="S367" s="15">
        <f>SUM(H367)</f>
        <v>7</v>
      </c>
      <c r="T367" s="15"/>
      <c r="U367" s="15"/>
      <c r="V367" s="15"/>
      <c r="W367" s="15"/>
      <c r="X367" s="27"/>
    </row>
    <row r="368" spans="1:24" ht="9">
      <c r="A368" s="12" t="s">
        <v>190</v>
      </c>
      <c r="B368" s="11">
        <v>13</v>
      </c>
      <c r="C368" s="15">
        <v>17</v>
      </c>
      <c r="D368" s="15">
        <f t="shared" si="14"/>
        <v>30</v>
      </c>
      <c r="E368" s="15"/>
      <c r="F368" s="15"/>
      <c r="G368" s="15"/>
      <c r="H368" s="20">
        <f t="shared" si="15"/>
        <v>30</v>
      </c>
      <c r="I368" s="26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>
        <f>SUM(H368)</f>
        <v>30</v>
      </c>
      <c r="X368" s="27"/>
    </row>
    <row r="369" spans="1:24" ht="9">
      <c r="A369" s="10" t="s">
        <v>192</v>
      </c>
      <c r="B369" s="11">
        <v>7</v>
      </c>
      <c r="C369" s="15">
        <v>11</v>
      </c>
      <c r="D369" s="15">
        <f t="shared" si="14"/>
        <v>18</v>
      </c>
      <c r="E369" s="15"/>
      <c r="F369" s="15"/>
      <c r="G369" s="15"/>
      <c r="H369" s="20">
        <f t="shared" si="15"/>
        <v>18</v>
      </c>
      <c r="I369" s="26">
        <f>SUM(H369)</f>
        <v>18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27"/>
    </row>
    <row r="370" spans="1:24" ht="9">
      <c r="A370" s="10" t="s">
        <v>774</v>
      </c>
      <c r="B370" s="11">
        <v>1</v>
      </c>
      <c r="C370" s="15">
        <v>1</v>
      </c>
      <c r="D370" s="15">
        <f t="shared" si="14"/>
        <v>2</v>
      </c>
      <c r="E370" s="15"/>
      <c r="F370" s="15"/>
      <c r="G370" s="15"/>
      <c r="H370" s="20">
        <f t="shared" si="15"/>
        <v>2</v>
      </c>
      <c r="I370" s="26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27"/>
    </row>
    <row r="371" spans="1:24" ht="9">
      <c r="A371" s="10" t="s">
        <v>840</v>
      </c>
      <c r="B371" s="11">
        <v>2</v>
      </c>
      <c r="C371" s="15">
        <v>4</v>
      </c>
      <c r="D371" s="15">
        <f t="shared" si="14"/>
        <v>6</v>
      </c>
      <c r="E371" s="15"/>
      <c r="F371" s="15">
        <v>1</v>
      </c>
      <c r="G371" s="15"/>
      <c r="H371" s="20">
        <f t="shared" si="15"/>
        <v>-4</v>
      </c>
      <c r="I371" s="26"/>
      <c r="J371" s="15"/>
      <c r="K371" s="15"/>
      <c r="L371" s="15"/>
      <c r="M371" s="15"/>
      <c r="N371" s="15"/>
      <c r="O371" s="15"/>
      <c r="P371" s="15"/>
      <c r="Q371" s="15"/>
      <c r="R371" s="15"/>
      <c r="S371" s="15">
        <f>SUM(H371)</f>
        <v>-4</v>
      </c>
      <c r="T371" s="15"/>
      <c r="U371" s="15"/>
      <c r="V371" s="15"/>
      <c r="W371" s="15"/>
      <c r="X371" s="27"/>
    </row>
    <row r="372" spans="1:24" ht="9">
      <c r="A372" s="10" t="s">
        <v>839</v>
      </c>
      <c r="B372" s="11">
        <v>3</v>
      </c>
      <c r="C372" s="15"/>
      <c r="D372" s="15">
        <f t="shared" si="14"/>
        <v>3</v>
      </c>
      <c r="E372" s="15"/>
      <c r="F372" s="15"/>
      <c r="G372" s="15"/>
      <c r="H372" s="20">
        <f t="shared" si="15"/>
        <v>3</v>
      </c>
      <c r="I372" s="26"/>
      <c r="J372" s="15"/>
      <c r="K372" s="15"/>
      <c r="L372" s="15"/>
      <c r="M372" s="15"/>
      <c r="N372" s="15"/>
      <c r="O372" s="15">
        <f>SUM(H372)</f>
        <v>3</v>
      </c>
      <c r="P372" s="15"/>
      <c r="Q372" s="15"/>
      <c r="R372" s="15"/>
      <c r="S372" s="15"/>
      <c r="T372" s="15"/>
      <c r="U372" s="15"/>
      <c r="V372" s="15"/>
      <c r="W372" s="15"/>
      <c r="X372" s="27"/>
    </row>
    <row r="373" spans="1:24" ht="9">
      <c r="A373" s="10" t="s">
        <v>760</v>
      </c>
      <c r="B373" s="11">
        <v>1</v>
      </c>
      <c r="C373" s="15"/>
      <c r="D373" s="15">
        <f t="shared" si="14"/>
        <v>1</v>
      </c>
      <c r="E373" s="15"/>
      <c r="F373" s="15"/>
      <c r="G373" s="15"/>
      <c r="H373" s="20">
        <f t="shared" si="15"/>
        <v>1</v>
      </c>
      <c r="I373" s="26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27"/>
    </row>
    <row r="374" spans="1:24" ht="9">
      <c r="A374" s="10" t="s">
        <v>732</v>
      </c>
      <c r="B374" s="11"/>
      <c r="C374" s="15">
        <v>3</v>
      </c>
      <c r="D374" s="15">
        <f t="shared" si="14"/>
        <v>3</v>
      </c>
      <c r="E374" s="15"/>
      <c r="F374" s="15"/>
      <c r="G374" s="15"/>
      <c r="H374" s="20">
        <f t="shared" si="15"/>
        <v>3</v>
      </c>
      <c r="I374" s="26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27"/>
    </row>
    <row r="375" spans="1:24" ht="9">
      <c r="A375" s="10" t="s">
        <v>195</v>
      </c>
      <c r="B375" s="11">
        <v>18</v>
      </c>
      <c r="C375" s="15">
        <v>19</v>
      </c>
      <c r="D375" s="15">
        <f aca="true" t="shared" si="16" ref="D375:D458">SUM(B375:C375)</f>
        <v>37</v>
      </c>
      <c r="E375" s="15"/>
      <c r="F375" s="15"/>
      <c r="G375" s="15"/>
      <c r="H375" s="20">
        <f aca="true" t="shared" si="17" ref="H375:H458">SUM(D375-E375*5-F375*10+G375*5)</f>
        <v>37</v>
      </c>
      <c r="I375" s="26"/>
      <c r="J375" s="15"/>
      <c r="K375" s="15"/>
      <c r="L375" s="15"/>
      <c r="M375" s="15"/>
      <c r="N375" s="15"/>
      <c r="O375" s="15"/>
      <c r="P375" s="15"/>
      <c r="Q375" s="15"/>
      <c r="R375" s="15"/>
      <c r="S375" s="15">
        <f>SUM(H375)</f>
        <v>37</v>
      </c>
      <c r="T375" s="15"/>
      <c r="U375" s="15"/>
      <c r="V375" s="15"/>
      <c r="W375" s="15"/>
      <c r="X375" s="27"/>
    </row>
    <row r="376" spans="1:24" ht="9">
      <c r="A376" s="10" t="s">
        <v>196</v>
      </c>
      <c r="B376" s="11">
        <v>22</v>
      </c>
      <c r="C376" s="15">
        <v>12</v>
      </c>
      <c r="D376" s="15">
        <f t="shared" si="16"/>
        <v>34</v>
      </c>
      <c r="E376" s="15">
        <v>1</v>
      </c>
      <c r="F376" s="15"/>
      <c r="G376" s="15">
        <v>1</v>
      </c>
      <c r="H376" s="20">
        <f t="shared" si="17"/>
        <v>34</v>
      </c>
      <c r="I376" s="26"/>
      <c r="J376" s="15"/>
      <c r="K376" s="15"/>
      <c r="L376" s="15"/>
      <c r="M376" s="15"/>
      <c r="N376" s="15">
        <f>SUM(H376)</f>
        <v>34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27"/>
    </row>
    <row r="377" spans="1:24" ht="9">
      <c r="A377" s="10" t="s">
        <v>197</v>
      </c>
      <c r="B377" s="11">
        <v>6</v>
      </c>
      <c r="C377" s="15">
        <v>8</v>
      </c>
      <c r="D377" s="15">
        <f t="shared" si="16"/>
        <v>14</v>
      </c>
      <c r="E377" s="15"/>
      <c r="F377" s="15"/>
      <c r="G377" s="15"/>
      <c r="H377" s="20">
        <f t="shared" si="17"/>
        <v>14</v>
      </c>
      <c r="I377" s="26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>
        <f>SUM(H377)</f>
        <v>14</v>
      </c>
      <c r="V377" s="15"/>
      <c r="W377" s="15"/>
      <c r="X377" s="27"/>
    </row>
    <row r="378" spans="1:24" ht="9">
      <c r="A378" s="10" t="s">
        <v>853</v>
      </c>
      <c r="B378" s="11">
        <v>2</v>
      </c>
      <c r="C378" s="15">
        <v>1</v>
      </c>
      <c r="D378" s="15">
        <f t="shared" si="16"/>
        <v>3</v>
      </c>
      <c r="E378" s="15"/>
      <c r="F378" s="15"/>
      <c r="G378" s="15"/>
      <c r="H378" s="20">
        <f t="shared" si="17"/>
        <v>3</v>
      </c>
      <c r="I378" s="26"/>
      <c r="J378" s="15">
        <f>SUM(H378)</f>
        <v>3</v>
      </c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27"/>
    </row>
    <row r="379" spans="1:24" ht="9">
      <c r="A379" s="10" t="s">
        <v>854</v>
      </c>
      <c r="B379" s="11">
        <v>4</v>
      </c>
      <c r="C379" s="15">
        <v>9</v>
      </c>
      <c r="D379" s="15">
        <f t="shared" si="16"/>
        <v>13</v>
      </c>
      <c r="E379" s="15"/>
      <c r="F379" s="15"/>
      <c r="G379" s="15"/>
      <c r="H379" s="20">
        <f t="shared" si="17"/>
        <v>13</v>
      </c>
      <c r="I379" s="26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27"/>
    </row>
    <row r="380" spans="1:24" ht="9">
      <c r="A380" s="10" t="s">
        <v>198</v>
      </c>
      <c r="B380" s="11">
        <v>14</v>
      </c>
      <c r="C380" s="15">
        <v>25</v>
      </c>
      <c r="D380" s="15">
        <f t="shared" si="16"/>
        <v>39</v>
      </c>
      <c r="E380" s="15">
        <v>1</v>
      </c>
      <c r="F380" s="15"/>
      <c r="G380" s="15"/>
      <c r="H380" s="20">
        <f t="shared" si="17"/>
        <v>34</v>
      </c>
      <c r="I380" s="26"/>
      <c r="J380" s="15"/>
      <c r="K380" s="15"/>
      <c r="L380" s="15"/>
      <c r="M380" s="15"/>
      <c r="N380" s="15">
        <f>SUM(H380)</f>
        <v>34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27"/>
    </row>
    <row r="381" spans="1:24" ht="9">
      <c r="A381" s="10" t="s">
        <v>680</v>
      </c>
      <c r="B381" s="11"/>
      <c r="C381" s="15">
        <v>2</v>
      </c>
      <c r="D381" s="15">
        <f t="shared" si="16"/>
        <v>2</v>
      </c>
      <c r="E381" s="15"/>
      <c r="F381" s="15"/>
      <c r="G381" s="15"/>
      <c r="H381" s="20">
        <f t="shared" si="17"/>
        <v>2</v>
      </c>
      <c r="I381" s="26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27"/>
    </row>
    <row r="382" spans="1:24" ht="9">
      <c r="A382" s="10" t="s">
        <v>797</v>
      </c>
      <c r="B382" s="11">
        <v>1</v>
      </c>
      <c r="C382" s="15">
        <v>2</v>
      </c>
      <c r="D382" s="15">
        <f t="shared" si="16"/>
        <v>3</v>
      </c>
      <c r="E382" s="15"/>
      <c r="F382" s="15"/>
      <c r="G382" s="15"/>
      <c r="H382" s="20">
        <f t="shared" si="17"/>
        <v>3</v>
      </c>
      <c r="I382" s="26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27"/>
    </row>
    <row r="383" spans="1:24" ht="9">
      <c r="A383" s="10" t="s">
        <v>798</v>
      </c>
      <c r="B383" s="11"/>
      <c r="C383" s="15">
        <v>2</v>
      </c>
      <c r="D383" s="15">
        <f t="shared" si="16"/>
        <v>2</v>
      </c>
      <c r="E383" s="15"/>
      <c r="F383" s="15"/>
      <c r="G383" s="15"/>
      <c r="H383" s="20">
        <f t="shared" si="17"/>
        <v>2</v>
      </c>
      <c r="I383" s="26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27"/>
    </row>
    <row r="384" spans="1:24" ht="9">
      <c r="A384" s="10" t="s">
        <v>200</v>
      </c>
      <c r="B384" s="11">
        <v>2</v>
      </c>
      <c r="C384" s="15">
        <v>2</v>
      </c>
      <c r="D384" s="15">
        <f t="shared" si="16"/>
        <v>4</v>
      </c>
      <c r="E384" s="15"/>
      <c r="F384" s="15"/>
      <c r="G384" s="15"/>
      <c r="H384" s="20">
        <f t="shared" si="17"/>
        <v>4</v>
      </c>
      <c r="I384" s="26"/>
      <c r="J384" s="15"/>
      <c r="K384" s="15"/>
      <c r="L384" s="15"/>
      <c r="M384" s="15"/>
      <c r="N384" s="15"/>
      <c r="O384" s="15"/>
      <c r="P384" s="15">
        <f>SUM(H384)</f>
        <v>4</v>
      </c>
      <c r="Q384" s="15"/>
      <c r="R384" s="15"/>
      <c r="S384" s="15"/>
      <c r="T384" s="15"/>
      <c r="U384" s="15"/>
      <c r="V384" s="15"/>
      <c r="W384" s="15"/>
      <c r="X384" s="27"/>
    </row>
    <row r="385" spans="1:24" ht="9">
      <c r="A385" s="10" t="s">
        <v>201</v>
      </c>
      <c r="B385" s="11">
        <v>9</v>
      </c>
      <c r="C385" s="15">
        <v>16</v>
      </c>
      <c r="D385" s="15">
        <f t="shared" si="16"/>
        <v>25</v>
      </c>
      <c r="E385" s="15"/>
      <c r="F385" s="15"/>
      <c r="G385" s="15"/>
      <c r="H385" s="20">
        <f t="shared" si="17"/>
        <v>25</v>
      </c>
      <c r="I385" s="26"/>
      <c r="J385" s="15"/>
      <c r="K385" s="15"/>
      <c r="L385" s="15"/>
      <c r="M385" s="15"/>
      <c r="N385" s="15"/>
      <c r="O385" s="15"/>
      <c r="P385" s="15"/>
      <c r="Q385" s="15"/>
      <c r="R385" s="15"/>
      <c r="S385" s="15">
        <f>SUM(H385)</f>
        <v>25</v>
      </c>
      <c r="T385" s="15"/>
      <c r="U385" s="15"/>
      <c r="V385" s="15"/>
      <c r="W385" s="15"/>
      <c r="X385" s="27"/>
    </row>
    <row r="386" spans="1:24" ht="9">
      <c r="A386" s="12" t="s">
        <v>205</v>
      </c>
      <c r="B386" s="11">
        <v>13</v>
      </c>
      <c r="C386" s="15">
        <v>18</v>
      </c>
      <c r="D386" s="15">
        <f t="shared" si="16"/>
        <v>31</v>
      </c>
      <c r="E386" s="15">
        <v>1</v>
      </c>
      <c r="F386" s="15"/>
      <c r="G386" s="15">
        <v>1</v>
      </c>
      <c r="H386" s="20">
        <f t="shared" si="17"/>
        <v>31</v>
      </c>
      <c r="I386" s="26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>
        <f>SUM(H386)</f>
        <v>31</v>
      </c>
      <c r="U386" s="15"/>
      <c r="V386" s="15"/>
      <c r="W386" s="15"/>
      <c r="X386" s="27"/>
    </row>
    <row r="387" spans="1:24" ht="9">
      <c r="A387" s="10" t="s">
        <v>209</v>
      </c>
      <c r="B387" s="11">
        <v>11</v>
      </c>
      <c r="C387" s="15">
        <v>21</v>
      </c>
      <c r="D387" s="15">
        <f t="shared" si="16"/>
        <v>32</v>
      </c>
      <c r="E387" s="15"/>
      <c r="F387" s="15"/>
      <c r="G387" s="15"/>
      <c r="H387" s="20">
        <f t="shared" si="17"/>
        <v>32</v>
      </c>
      <c r="I387" s="26"/>
      <c r="J387" s="15"/>
      <c r="K387" s="15"/>
      <c r="L387" s="15"/>
      <c r="M387" s="15">
        <f>SUM(H387)</f>
        <v>32</v>
      </c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27"/>
    </row>
    <row r="388" spans="1:24" ht="9">
      <c r="A388" s="10" t="s">
        <v>210</v>
      </c>
      <c r="B388" s="11">
        <v>10</v>
      </c>
      <c r="C388" s="15">
        <v>4</v>
      </c>
      <c r="D388" s="15">
        <f t="shared" si="16"/>
        <v>14</v>
      </c>
      <c r="E388" s="15"/>
      <c r="F388" s="15"/>
      <c r="G388" s="15"/>
      <c r="H388" s="20">
        <f t="shared" si="17"/>
        <v>14</v>
      </c>
      <c r="I388" s="26"/>
      <c r="J388" s="15"/>
      <c r="K388" s="15"/>
      <c r="L388" s="15"/>
      <c r="M388" s="15"/>
      <c r="N388" s="15"/>
      <c r="O388" s="15">
        <f>SUM(H388)</f>
        <v>14</v>
      </c>
      <c r="P388" s="15"/>
      <c r="Q388" s="15"/>
      <c r="R388" s="15"/>
      <c r="S388" s="15"/>
      <c r="T388" s="15"/>
      <c r="U388" s="15"/>
      <c r="V388" s="15"/>
      <c r="W388" s="15"/>
      <c r="X388" s="27"/>
    </row>
    <row r="389" spans="1:24" ht="9">
      <c r="A389" s="10" t="s">
        <v>834</v>
      </c>
      <c r="B389" s="11">
        <v>2</v>
      </c>
      <c r="C389" s="15"/>
      <c r="D389" s="15">
        <f t="shared" si="16"/>
        <v>2</v>
      </c>
      <c r="E389" s="15"/>
      <c r="F389" s="15"/>
      <c r="G389" s="15"/>
      <c r="H389" s="20">
        <f t="shared" si="17"/>
        <v>2</v>
      </c>
      <c r="I389" s="26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27"/>
    </row>
    <row r="390" spans="1:24" ht="9">
      <c r="A390" s="10" t="s">
        <v>211</v>
      </c>
      <c r="B390" s="11">
        <v>12</v>
      </c>
      <c r="C390" s="15">
        <v>21</v>
      </c>
      <c r="D390" s="15">
        <f t="shared" si="16"/>
        <v>33</v>
      </c>
      <c r="E390" s="15"/>
      <c r="F390" s="15"/>
      <c r="G390" s="15"/>
      <c r="H390" s="20">
        <f t="shared" si="17"/>
        <v>33</v>
      </c>
      <c r="I390" s="26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>
        <f>SUM(H390)</f>
        <v>33</v>
      </c>
      <c r="V390" s="15"/>
      <c r="W390" s="15"/>
      <c r="X390" s="27"/>
    </row>
    <row r="391" spans="1:24" ht="9">
      <c r="A391" s="10" t="s">
        <v>693</v>
      </c>
      <c r="B391" s="11"/>
      <c r="C391" s="15">
        <v>2</v>
      </c>
      <c r="D391" s="15">
        <f t="shared" si="16"/>
        <v>2</v>
      </c>
      <c r="E391" s="15"/>
      <c r="F391" s="15"/>
      <c r="G391" s="15"/>
      <c r="H391" s="20">
        <f t="shared" si="17"/>
        <v>2</v>
      </c>
      <c r="I391" s="26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27"/>
    </row>
    <row r="392" spans="1:24" ht="9">
      <c r="A392" s="10" t="s">
        <v>841</v>
      </c>
      <c r="B392" s="11">
        <v>8</v>
      </c>
      <c r="C392" s="15">
        <v>5</v>
      </c>
      <c r="D392" s="15">
        <f t="shared" si="16"/>
        <v>13</v>
      </c>
      <c r="E392" s="15"/>
      <c r="F392" s="15"/>
      <c r="G392" s="15"/>
      <c r="H392" s="20">
        <f t="shared" si="17"/>
        <v>13</v>
      </c>
      <c r="I392" s="26">
        <f>SUM(H392)</f>
        <v>13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27"/>
    </row>
    <row r="393" spans="1:24" ht="9">
      <c r="A393" s="10" t="s">
        <v>681</v>
      </c>
      <c r="B393" s="11">
        <v>6</v>
      </c>
      <c r="C393" s="15"/>
      <c r="D393" s="15">
        <f t="shared" si="16"/>
        <v>6</v>
      </c>
      <c r="E393" s="15"/>
      <c r="F393" s="15"/>
      <c r="G393" s="15"/>
      <c r="H393" s="20">
        <f t="shared" si="17"/>
        <v>6</v>
      </c>
      <c r="I393" s="26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27"/>
    </row>
    <row r="394" spans="1:24" ht="9">
      <c r="A394" s="10" t="s">
        <v>212</v>
      </c>
      <c r="B394" s="11"/>
      <c r="C394" s="15">
        <v>4</v>
      </c>
      <c r="D394" s="15">
        <f t="shared" si="16"/>
        <v>4</v>
      </c>
      <c r="E394" s="15"/>
      <c r="F394" s="15"/>
      <c r="G394" s="15"/>
      <c r="H394" s="20">
        <f t="shared" si="17"/>
        <v>4</v>
      </c>
      <c r="I394" s="26"/>
      <c r="J394" s="15"/>
      <c r="K394" s="15"/>
      <c r="L394" s="15"/>
      <c r="M394" s="15"/>
      <c r="N394" s="15"/>
      <c r="O394" s="15"/>
      <c r="P394" s="15">
        <f>SUM(H394)</f>
        <v>4</v>
      </c>
      <c r="Q394" s="15"/>
      <c r="R394" s="15"/>
      <c r="S394" s="15"/>
      <c r="T394" s="15"/>
      <c r="U394" s="15"/>
      <c r="V394" s="15"/>
      <c r="W394" s="15"/>
      <c r="X394" s="27"/>
    </row>
    <row r="395" spans="1:24" ht="9">
      <c r="A395" s="10" t="s">
        <v>217</v>
      </c>
      <c r="B395" s="11">
        <v>6</v>
      </c>
      <c r="C395" s="15">
        <v>18</v>
      </c>
      <c r="D395" s="15">
        <f t="shared" si="16"/>
        <v>24</v>
      </c>
      <c r="E395" s="15"/>
      <c r="F395" s="15"/>
      <c r="G395" s="15"/>
      <c r="H395" s="20">
        <f t="shared" si="17"/>
        <v>24</v>
      </c>
      <c r="I395" s="26"/>
      <c r="J395" s="15"/>
      <c r="K395" s="15"/>
      <c r="L395" s="15"/>
      <c r="M395" s="15"/>
      <c r="N395" s="15"/>
      <c r="O395" s="15">
        <f>SUM(H395)</f>
        <v>24</v>
      </c>
      <c r="P395" s="15"/>
      <c r="Q395" s="15"/>
      <c r="R395" s="15"/>
      <c r="S395" s="15"/>
      <c r="T395" s="15"/>
      <c r="U395" s="15"/>
      <c r="V395" s="15"/>
      <c r="W395" s="15"/>
      <c r="X395" s="27"/>
    </row>
    <row r="396" spans="1:24" ht="9">
      <c r="A396" s="10" t="s">
        <v>849</v>
      </c>
      <c r="B396" s="11">
        <v>1</v>
      </c>
      <c r="C396" s="15">
        <v>1</v>
      </c>
      <c r="D396" s="15">
        <f t="shared" si="16"/>
        <v>2</v>
      </c>
      <c r="E396" s="15">
        <v>1</v>
      </c>
      <c r="F396" s="15"/>
      <c r="G396" s="15"/>
      <c r="H396" s="20">
        <f t="shared" si="17"/>
        <v>-3</v>
      </c>
      <c r="I396" s="26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27"/>
    </row>
    <row r="397" spans="1:24" ht="9">
      <c r="A397" s="10" t="s">
        <v>218</v>
      </c>
      <c r="B397" s="11">
        <v>19</v>
      </c>
      <c r="C397" s="15">
        <v>23</v>
      </c>
      <c r="D397" s="15">
        <f t="shared" si="16"/>
        <v>42</v>
      </c>
      <c r="E397" s="15"/>
      <c r="F397" s="15"/>
      <c r="G397" s="15"/>
      <c r="H397" s="20">
        <f t="shared" si="17"/>
        <v>42</v>
      </c>
      <c r="I397" s="26"/>
      <c r="J397" s="15"/>
      <c r="K397" s="15"/>
      <c r="L397" s="15"/>
      <c r="M397" s="15">
        <f>SUM(H397)</f>
        <v>42</v>
      </c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27"/>
    </row>
    <row r="398" spans="1:24" ht="9">
      <c r="A398" s="12" t="s">
        <v>219</v>
      </c>
      <c r="B398" s="11">
        <v>6</v>
      </c>
      <c r="C398" s="15">
        <v>7</v>
      </c>
      <c r="D398" s="15">
        <f t="shared" si="16"/>
        <v>13</v>
      </c>
      <c r="E398" s="15"/>
      <c r="F398" s="15"/>
      <c r="G398" s="15"/>
      <c r="H398" s="20">
        <f t="shared" si="17"/>
        <v>13</v>
      </c>
      <c r="I398" s="26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>
        <f>SUM(H398)</f>
        <v>13</v>
      </c>
      <c r="X398" s="27"/>
    </row>
    <row r="399" spans="1:24" ht="9">
      <c r="A399" s="12" t="s">
        <v>697</v>
      </c>
      <c r="B399" s="11"/>
      <c r="C399" s="15"/>
      <c r="D399" s="15">
        <f t="shared" si="16"/>
        <v>0</v>
      </c>
      <c r="E399" s="15"/>
      <c r="F399" s="15"/>
      <c r="G399" s="15"/>
      <c r="H399" s="20">
        <f t="shared" si="17"/>
        <v>0</v>
      </c>
      <c r="I399" s="26"/>
      <c r="J399" s="15">
        <f>SUM(H399)</f>
        <v>0</v>
      </c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27"/>
    </row>
    <row r="400" spans="1:24" ht="9">
      <c r="A400" s="10" t="s">
        <v>682</v>
      </c>
      <c r="B400" s="11"/>
      <c r="C400" s="15"/>
      <c r="D400" s="15">
        <f t="shared" si="16"/>
        <v>0</v>
      </c>
      <c r="E400" s="15"/>
      <c r="F400" s="15"/>
      <c r="G400" s="15"/>
      <c r="H400" s="20">
        <f t="shared" si="17"/>
        <v>0</v>
      </c>
      <c r="I400" s="26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27"/>
    </row>
    <row r="401" spans="1:24" ht="9">
      <c r="A401" s="12" t="s">
        <v>221</v>
      </c>
      <c r="B401" s="11">
        <v>18</v>
      </c>
      <c r="C401" s="15">
        <v>29</v>
      </c>
      <c r="D401" s="15">
        <f t="shared" si="16"/>
        <v>47</v>
      </c>
      <c r="E401" s="15">
        <v>3</v>
      </c>
      <c r="F401" s="15"/>
      <c r="G401" s="15"/>
      <c r="H401" s="20">
        <f t="shared" si="17"/>
        <v>32</v>
      </c>
      <c r="I401" s="26"/>
      <c r="J401" s="15"/>
      <c r="K401" s="15"/>
      <c r="L401" s="15"/>
      <c r="M401" s="15"/>
      <c r="N401" s="15"/>
      <c r="O401" s="15"/>
      <c r="P401" s="15"/>
      <c r="Q401" s="15">
        <f>SUM(H401)</f>
        <v>32</v>
      </c>
      <c r="R401" s="15"/>
      <c r="S401" s="15"/>
      <c r="T401" s="15"/>
      <c r="U401" s="15"/>
      <c r="V401" s="15"/>
      <c r="W401" s="15"/>
      <c r="X401" s="27"/>
    </row>
    <row r="402" spans="1:24" ht="9">
      <c r="A402" s="12" t="s">
        <v>643</v>
      </c>
      <c r="B402" s="11">
        <v>22</v>
      </c>
      <c r="C402" s="15">
        <v>27</v>
      </c>
      <c r="D402" s="15">
        <f t="shared" si="16"/>
        <v>49</v>
      </c>
      <c r="E402" s="15"/>
      <c r="F402" s="15"/>
      <c r="G402" s="15"/>
      <c r="H402" s="20">
        <f t="shared" si="17"/>
        <v>49</v>
      </c>
      <c r="I402" s="26">
        <f>SUM(H402)</f>
        <v>49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27"/>
    </row>
    <row r="403" spans="1:24" ht="9">
      <c r="A403" s="10" t="s">
        <v>644</v>
      </c>
      <c r="B403" s="11"/>
      <c r="C403" s="15">
        <v>1</v>
      </c>
      <c r="D403" s="15">
        <f t="shared" si="16"/>
        <v>1</v>
      </c>
      <c r="E403" s="15"/>
      <c r="F403" s="15"/>
      <c r="G403" s="15"/>
      <c r="H403" s="20">
        <f t="shared" si="17"/>
        <v>1</v>
      </c>
      <c r="I403" s="26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27"/>
    </row>
    <row r="404" spans="1:24" ht="9">
      <c r="A404" s="10" t="s">
        <v>223</v>
      </c>
      <c r="B404" s="11">
        <v>3</v>
      </c>
      <c r="C404" s="15">
        <v>7</v>
      </c>
      <c r="D404" s="15">
        <f t="shared" si="16"/>
        <v>10</v>
      </c>
      <c r="E404" s="15"/>
      <c r="F404" s="15"/>
      <c r="G404" s="15"/>
      <c r="H404" s="20">
        <f t="shared" si="17"/>
        <v>10</v>
      </c>
      <c r="I404" s="26"/>
      <c r="J404" s="15"/>
      <c r="K404" s="15"/>
      <c r="L404" s="15">
        <f>SUM(H404)</f>
        <v>10</v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27"/>
    </row>
    <row r="405" spans="1:24" ht="9">
      <c r="A405" s="10" t="s">
        <v>224</v>
      </c>
      <c r="B405" s="11">
        <v>12</v>
      </c>
      <c r="C405" s="15">
        <v>28</v>
      </c>
      <c r="D405" s="15">
        <f t="shared" si="16"/>
        <v>40</v>
      </c>
      <c r="E405" s="15"/>
      <c r="F405" s="15"/>
      <c r="G405" s="15"/>
      <c r="H405" s="20">
        <f t="shared" si="17"/>
        <v>40</v>
      </c>
      <c r="I405" s="26"/>
      <c r="J405" s="15"/>
      <c r="K405" s="15"/>
      <c r="L405" s="15"/>
      <c r="M405" s="15"/>
      <c r="N405" s="15"/>
      <c r="O405" s="15">
        <f>SUM(H405)</f>
        <v>40</v>
      </c>
      <c r="P405" s="15"/>
      <c r="Q405" s="15"/>
      <c r="R405" s="15"/>
      <c r="S405" s="15"/>
      <c r="T405" s="15"/>
      <c r="U405" s="15"/>
      <c r="V405" s="15"/>
      <c r="W405" s="15"/>
      <c r="X405" s="27"/>
    </row>
    <row r="406" spans="1:24" ht="9">
      <c r="A406" s="12" t="s">
        <v>226</v>
      </c>
      <c r="B406" s="11">
        <v>18</v>
      </c>
      <c r="C406" s="15">
        <v>13</v>
      </c>
      <c r="D406" s="15">
        <f t="shared" si="16"/>
        <v>31</v>
      </c>
      <c r="E406" s="15"/>
      <c r="F406" s="15"/>
      <c r="G406" s="15"/>
      <c r="H406" s="20">
        <f t="shared" si="17"/>
        <v>31</v>
      </c>
      <c r="I406" s="26">
        <f>SUM(H406)</f>
        <v>31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27"/>
    </row>
    <row r="407" spans="1:24" ht="9">
      <c r="A407" s="12" t="s">
        <v>771</v>
      </c>
      <c r="B407" s="11">
        <v>1</v>
      </c>
      <c r="C407" s="15">
        <v>1</v>
      </c>
      <c r="D407" s="15">
        <f t="shared" si="16"/>
        <v>2</v>
      </c>
      <c r="E407" s="15"/>
      <c r="F407" s="15"/>
      <c r="G407" s="15"/>
      <c r="H407" s="20">
        <f t="shared" si="17"/>
        <v>2</v>
      </c>
      <c r="I407" s="26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27"/>
    </row>
    <row r="408" spans="1:24" ht="9">
      <c r="A408" s="12" t="s">
        <v>683</v>
      </c>
      <c r="B408" s="11">
        <v>2</v>
      </c>
      <c r="C408" s="15">
        <v>7</v>
      </c>
      <c r="D408" s="15">
        <f t="shared" si="16"/>
        <v>9</v>
      </c>
      <c r="E408" s="15"/>
      <c r="F408" s="15"/>
      <c r="G408" s="15"/>
      <c r="H408" s="20">
        <f t="shared" si="17"/>
        <v>9</v>
      </c>
      <c r="I408" s="26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27"/>
    </row>
    <row r="409" spans="1:24" ht="9">
      <c r="A409" s="12" t="s">
        <v>757</v>
      </c>
      <c r="B409" s="11">
        <v>1</v>
      </c>
      <c r="C409" s="15">
        <v>5</v>
      </c>
      <c r="D409" s="15">
        <f t="shared" si="16"/>
        <v>6</v>
      </c>
      <c r="E409" s="15"/>
      <c r="F409" s="15"/>
      <c r="G409" s="15"/>
      <c r="H409" s="20">
        <f t="shared" si="17"/>
        <v>6</v>
      </c>
      <c r="I409" s="26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27"/>
    </row>
    <row r="410" spans="1:24" ht="9">
      <c r="A410" s="12" t="s">
        <v>737</v>
      </c>
      <c r="B410" s="11">
        <v>1</v>
      </c>
      <c r="C410" s="15">
        <v>1</v>
      </c>
      <c r="D410" s="15">
        <f t="shared" si="16"/>
        <v>2</v>
      </c>
      <c r="E410" s="15"/>
      <c r="F410" s="15"/>
      <c r="G410" s="15"/>
      <c r="H410" s="20">
        <f t="shared" si="17"/>
        <v>2</v>
      </c>
      <c r="I410" s="26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27"/>
    </row>
    <row r="411" spans="1:24" ht="9">
      <c r="A411" s="10" t="s">
        <v>230</v>
      </c>
      <c r="B411" s="11">
        <v>13</v>
      </c>
      <c r="C411" s="15">
        <v>39</v>
      </c>
      <c r="D411" s="15">
        <f t="shared" si="16"/>
        <v>52</v>
      </c>
      <c r="E411" s="15"/>
      <c r="F411" s="15"/>
      <c r="G411" s="15"/>
      <c r="H411" s="20">
        <f t="shared" si="17"/>
        <v>52</v>
      </c>
      <c r="I411" s="26"/>
      <c r="J411" s="15"/>
      <c r="K411" s="15">
        <f>SUM(H411)</f>
        <v>52</v>
      </c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27"/>
    </row>
    <row r="412" spans="1:24" ht="9">
      <c r="A412" s="10" t="s">
        <v>784</v>
      </c>
      <c r="B412" s="11"/>
      <c r="C412" s="15"/>
      <c r="D412" s="15">
        <f t="shared" si="16"/>
        <v>0</v>
      </c>
      <c r="E412" s="15"/>
      <c r="F412" s="15"/>
      <c r="G412" s="15"/>
      <c r="H412" s="20">
        <f t="shared" si="17"/>
        <v>0</v>
      </c>
      <c r="I412" s="26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>
        <f>SUM(H412)</f>
        <v>0</v>
      </c>
      <c r="W412" s="15"/>
      <c r="X412" s="27"/>
    </row>
    <row r="413" spans="1:24" ht="9">
      <c r="A413" s="12" t="s">
        <v>684</v>
      </c>
      <c r="B413" s="11">
        <v>3</v>
      </c>
      <c r="C413" s="15">
        <v>1</v>
      </c>
      <c r="D413" s="15">
        <f t="shared" si="16"/>
        <v>4</v>
      </c>
      <c r="E413" s="15">
        <v>1</v>
      </c>
      <c r="F413" s="15"/>
      <c r="G413" s="15"/>
      <c r="H413" s="20">
        <f t="shared" si="17"/>
        <v>-1</v>
      </c>
      <c r="I413" s="26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27"/>
    </row>
    <row r="414" spans="1:24" ht="9">
      <c r="A414" s="10" t="s">
        <v>235</v>
      </c>
      <c r="B414" s="11">
        <v>15</v>
      </c>
      <c r="C414" s="15">
        <v>17</v>
      </c>
      <c r="D414" s="15">
        <f t="shared" si="16"/>
        <v>32</v>
      </c>
      <c r="E414" s="15"/>
      <c r="F414" s="15">
        <v>1</v>
      </c>
      <c r="G414" s="15"/>
      <c r="H414" s="20">
        <f t="shared" si="17"/>
        <v>22</v>
      </c>
      <c r="I414" s="26"/>
      <c r="J414" s="15"/>
      <c r="K414" s="15"/>
      <c r="L414" s="15"/>
      <c r="M414" s="15"/>
      <c r="N414" s="15"/>
      <c r="O414" s="15"/>
      <c r="P414" s="15"/>
      <c r="Q414" s="15"/>
      <c r="R414" s="15"/>
      <c r="S414" s="15">
        <f>SUM(H414)</f>
        <v>22</v>
      </c>
      <c r="T414" s="15"/>
      <c r="U414" s="15"/>
      <c r="V414" s="15"/>
      <c r="W414" s="15"/>
      <c r="X414" s="27"/>
    </row>
    <row r="415" spans="1:24" ht="9">
      <c r="A415" s="10" t="s">
        <v>236</v>
      </c>
      <c r="B415" s="11">
        <v>10</v>
      </c>
      <c r="C415" s="15">
        <v>18</v>
      </c>
      <c r="D415" s="15">
        <f t="shared" si="16"/>
        <v>28</v>
      </c>
      <c r="E415" s="15">
        <v>2</v>
      </c>
      <c r="F415" s="15"/>
      <c r="G415" s="15"/>
      <c r="H415" s="20">
        <f t="shared" si="17"/>
        <v>18</v>
      </c>
      <c r="I415" s="26"/>
      <c r="J415" s="15"/>
      <c r="K415" s="15"/>
      <c r="L415" s="15"/>
      <c r="M415" s="15"/>
      <c r="N415" s="15">
        <f>SUM(H415)</f>
        <v>18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27"/>
    </row>
    <row r="416" spans="1:24" ht="9">
      <c r="A416" s="10" t="s">
        <v>238</v>
      </c>
      <c r="B416" s="11">
        <v>26</v>
      </c>
      <c r="C416" s="15">
        <v>48</v>
      </c>
      <c r="D416" s="15">
        <f t="shared" si="16"/>
        <v>74</v>
      </c>
      <c r="E416" s="15"/>
      <c r="F416" s="15"/>
      <c r="G416" s="15"/>
      <c r="H416" s="20">
        <f t="shared" si="17"/>
        <v>74</v>
      </c>
      <c r="I416" s="26"/>
      <c r="J416" s="15"/>
      <c r="K416" s="15"/>
      <c r="L416" s="15"/>
      <c r="M416" s="15"/>
      <c r="N416" s="15"/>
      <c r="O416" s="15">
        <f>SUM(H416)</f>
        <v>74</v>
      </c>
      <c r="P416" s="15"/>
      <c r="Q416" s="15"/>
      <c r="R416" s="15"/>
      <c r="S416" s="15"/>
      <c r="T416" s="15"/>
      <c r="U416" s="15"/>
      <c r="V416" s="15"/>
      <c r="W416" s="15"/>
      <c r="X416" s="27"/>
    </row>
    <row r="417" spans="1:24" ht="9">
      <c r="A417" s="10" t="s">
        <v>239</v>
      </c>
      <c r="B417" s="11">
        <v>19</v>
      </c>
      <c r="C417" s="15">
        <v>29</v>
      </c>
      <c r="D417" s="15">
        <f t="shared" si="16"/>
        <v>48</v>
      </c>
      <c r="E417" s="15"/>
      <c r="F417" s="15"/>
      <c r="G417" s="15"/>
      <c r="H417" s="20">
        <f t="shared" si="17"/>
        <v>48</v>
      </c>
      <c r="I417" s="26"/>
      <c r="J417" s="15"/>
      <c r="K417" s="15"/>
      <c r="L417" s="15"/>
      <c r="M417" s="15"/>
      <c r="N417" s="15"/>
      <c r="O417" s="15">
        <f>SUM(H417)</f>
        <v>48</v>
      </c>
      <c r="P417" s="15"/>
      <c r="Q417" s="15"/>
      <c r="R417" s="15"/>
      <c r="S417" s="15"/>
      <c r="T417" s="15"/>
      <c r="U417" s="15"/>
      <c r="V417" s="15"/>
      <c r="W417" s="15"/>
      <c r="X417" s="27"/>
    </row>
    <row r="418" spans="1:24" ht="9">
      <c r="A418" s="10" t="s">
        <v>794</v>
      </c>
      <c r="B418" s="11"/>
      <c r="C418" s="15">
        <v>6</v>
      </c>
      <c r="D418" s="15">
        <f t="shared" si="16"/>
        <v>6</v>
      </c>
      <c r="E418" s="15"/>
      <c r="F418" s="15"/>
      <c r="G418" s="15"/>
      <c r="H418" s="20">
        <f t="shared" si="17"/>
        <v>6</v>
      </c>
      <c r="I418" s="26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27"/>
    </row>
    <row r="419" spans="1:24" ht="9">
      <c r="A419" s="10" t="s">
        <v>795</v>
      </c>
      <c r="B419" s="11">
        <v>1</v>
      </c>
      <c r="C419" s="15">
        <v>2</v>
      </c>
      <c r="D419" s="15">
        <f t="shared" si="16"/>
        <v>3</v>
      </c>
      <c r="E419" s="15"/>
      <c r="F419" s="15"/>
      <c r="G419" s="15"/>
      <c r="H419" s="20">
        <f t="shared" si="17"/>
        <v>3</v>
      </c>
      <c r="I419" s="26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27"/>
    </row>
    <row r="420" spans="1:24" ht="9">
      <c r="A420" s="10" t="s">
        <v>803</v>
      </c>
      <c r="B420" s="11"/>
      <c r="C420" s="15"/>
      <c r="D420" s="15">
        <f t="shared" si="16"/>
        <v>0</v>
      </c>
      <c r="E420" s="15"/>
      <c r="F420" s="15"/>
      <c r="G420" s="15"/>
      <c r="H420" s="20">
        <f t="shared" si="17"/>
        <v>0</v>
      </c>
      <c r="I420" s="26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27"/>
    </row>
    <row r="421" spans="1:24" ht="9">
      <c r="A421" s="10" t="s">
        <v>804</v>
      </c>
      <c r="B421" s="11">
        <v>1</v>
      </c>
      <c r="C421" s="15">
        <v>2</v>
      </c>
      <c r="D421" s="15">
        <f t="shared" si="16"/>
        <v>3</v>
      </c>
      <c r="E421" s="15"/>
      <c r="F421" s="15"/>
      <c r="G421" s="15"/>
      <c r="H421" s="20">
        <f t="shared" si="17"/>
        <v>3</v>
      </c>
      <c r="I421" s="26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27"/>
    </row>
    <row r="422" spans="1:24" ht="9">
      <c r="A422" s="12" t="s">
        <v>685</v>
      </c>
      <c r="B422" s="11"/>
      <c r="C422" s="15">
        <v>1</v>
      </c>
      <c r="D422" s="15">
        <f t="shared" si="16"/>
        <v>1</v>
      </c>
      <c r="E422" s="15"/>
      <c r="F422" s="15"/>
      <c r="G422" s="15"/>
      <c r="H422" s="20">
        <f t="shared" si="17"/>
        <v>1</v>
      </c>
      <c r="I422" s="26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27"/>
    </row>
    <row r="423" spans="1:24" ht="9">
      <c r="A423" s="10" t="s">
        <v>241</v>
      </c>
      <c r="B423" s="11">
        <v>3</v>
      </c>
      <c r="C423" s="15">
        <v>11</v>
      </c>
      <c r="D423" s="15">
        <f t="shared" si="16"/>
        <v>14</v>
      </c>
      <c r="E423" s="15"/>
      <c r="F423" s="15"/>
      <c r="G423" s="15"/>
      <c r="H423" s="20">
        <f t="shared" si="17"/>
        <v>14</v>
      </c>
      <c r="I423" s="26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27">
        <f>SUM(H423)</f>
        <v>14</v>
      </c>
    </row>
    <row r="424" spans="1:24" ht="9">
      <c r="A424" s="10" t="s">
        <v>243</v>
      </c>
      <c r="B424" s="11">
        <v>24</v>
      </c>
      <c r="C424" s="15">
        <v>33</v>
      </c>
      <c r="D424" s="15">
        <f t="shared" si="16"/>
        <v>57</v>
      </c>
      <c r="E424" s="15"/>
      <c r="F424" s="15"/>
      <c r="G424" s="15">
        <v>1</v>
      </c>
      <c r="H424" s="20">
        <f t="shared" si="17"/>
        <v>62</v>
      </c>
      <c r="I424" s="26"/>
      <c r="J424" s="15"/>
      <c r="K424" s="15"/>
      <c r="L424" s="15"/>
      <c r="M424" s="15"/>
      <c r="N424" s="15"/>
      <c r="O424" s="15"/>
      <c r="P424" s="15"/>
      <c r="Q424" s="15"/>
      <c r="R424" s="15">
        <f>SUM(H424)</f>
        <v>62</v>
      </c>
      <c r="S424" s="15"/>
      <c r="T424" s="15"/>
      <c r="U424" s="15"/>
      <c r="V424" s="15"/>
      <c r="W424" s="15"/>
      <c r="X424" s="27"/>
    </row>
    <row r="425" spans="1:24" ht="9">
      <c r="A425" s="10" t="s">
        <v>686</v>
      </c>
      <c r="B425" s="11">
        <v>5</v>
      </c>
      <c r="C425" s="15">
        <v>7</v>
      </c>
      <c r="D425" s="15">
        <f t="shared" si="16"/>
        <v>12</v>
      </c>
      <c r="E425" s="15"/>
      <c r="F425" s="15"/>
      <c r="G425" s="15"/>
      <c r="H425" s="20">
        <f t="shared" si="17"/>
        <v>12</v>
      </c>
      <c r="I425" s="26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27"/>
    </row>
    <row r="426" spans="1:24" ht="9">
      <c r="A426" s="10" t="s">
        <v>721</v>
      </c>
      <c r="B426" s="11">
        <v>11</v>
      </c>
      <c r="C426" s="15">
        <v>11</v>
      </c>
      <c r="D426" s="15">
        <f t="shared" si="16"/>
        <v>22</v>
      </c>
      <c r="E426" s="15"/>
      <c r="F426" s="15"/>
      <c r="G426" s="15"/>
      <c r="H426" s="20">
        <f t="shared" si="17"/>
        <v>22</v>
      </c>
      <c r="I426" s="26"/>
      <c r="J426" s="15"/>
      <c r="K426" s="15">
        <f>SUM(H426)</f>
        <v>22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27"/>
    </row>
    <row r="427" spans="1:24" ht="9">
      <c r="A427" s="10" t="s">
        <v>722</v>
      </c>
      <c r="B427" s="11">
        <v>1</v>
      </c>
      <c r="C427" s="15">
        <v>3</v>
      </c>
      <c r="D427" s="15">
        <f t="shared" si="16"/>
        <v>4</v>
      </c>
      <c r="E427" s="15"/>
      <c r="F427" s="15"/>
      <c r="G427" s="15"/>
      <c r="H427" s="20">
        <f t="shared" si="17"/>
        <v>4</v>
      </c>
      <c r="I427" s="26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27"/>
    </row>
    <row r="428" spans="1:24" ht="9">
      <c r="A428" s="10" t="s">
        <v>712</v>
      </c>
      <c r="B428" s="11">
        <v>3</v>
      </c>
      <c r="C428" s="15">
        <v>3</v>
      </c>
      <c r="D428" s="15">
        <f t="shared" si="16"/>
        <v>6</v>
      </c>
      <c r="E428" s="15"/>
      <c r="F428" s="15"/>
      <c r="G428" s="15"/>
      <c r="H428" s="20">
        <f t="shared" si="17"/>
        <v>6</v>
      </c>
      <c r="I428" s="26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27">
        <f>SUM(H428)</f>
        <v>6</v>
      </c>
    </row>
    <row r="429" spans="1:24" ht="9">
      <c r="A429" s="10" t="s">
        <v>687</v>
      </c>
      <c r="B429" s="11"/>
      <c r="C429" s="15"/>
      <c r="D429" s="15">
        <f t="shared" si="16"/>
        <v>0</v>
      </c>
      <c r="E429" s="15"/>
      <c r="F429" s="15"/>
      <c r="G429" s="15"/>
      <c r="H429" s="20">
        <f t="shared" si="17"/>
        <v>0</v>
      </c>
      <c r="I429" s="26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27"/>
    </row>
    <row r="430" spans="1:24" ht="9">
      <c r="A430" s="10" t="s">
        <v>702</v>
      </c>
      <c r="B430" s="11">
        <v>14</v>
      </c>
      <c r="C430" s="15">
        <v>22</v>
      </c>
      <c r="D430" s="15">
        <f t="shared" si="16"/>
        <v>36</v>
      </c>
      <c r="E430" s="15">
        <v>1</v>
      </c>
      <c r="F430" s="15"/>
      <c r="G430" s="15">
        <v>1</v>
      </c>
      <c r="H430" s="20">
        <f t="shared" si="17"/>
        <v>36</v>
      </c>
      <c r="I430" s="26"/>
      <c r="J430" s="15">
        <f>SUM(H430)</f>
        <v>36</v>
      </c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27"/>
    </row>
    <row r="431" spans="1:24" ht="9">
      <c r="A431" s="12" t="s">
        <v>688</v>
      </c>
      <c r="B431" s="11">
        <v>2</v>
      </c>
      <c r="C431" s="15">
        <v>4</v>
      </c>
      <c r="D431" s="15">
        <f t="shared" si="16"/>
        <v>6</v>
      </c>
      <c r="E431" s="15"/>
      <c r="F431" s="15"/>
      <c r="G431" s="15"/>
      <c r="H431" s="20">
        <f t="shared" si="17"/>
        <v>6</v>
      </c>
      <c r="I431" s="26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27"/>
    </row>
    <row r="432" spans="1:24" ht="9">
      <c r="A432" s="10" t="s">
        <v>245</v>
      </c>
      <c r="B432" s="11">
        <v>10</v>
      </c>
      <c r="C432" s="15">
        <v>11</v>
      </c>
      <c r="D432" s="15">
        <f t="shared" si="16"/>
        <v>21</v>
      </c>
      <c r="E432" s="15"/>
      <c r="F432" s="15"/>
      <c r="G432" s="15"/>
      <c r="H432" s="20">
        <f t="shared" si="17"/>
        <v>21</v>
      </c>
      <c r="I432" s="26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27">
        <f>SUM(H432)</f>
        <v>21</v>
      </c>
    </row>
    <row r="433" spans="1:24" ht="9">
      <c r="A433" s="10" t="s">
        <v>247</v>
      </c>
      <c r="B433" s="11">
        <v>1</v>
      </c>
      <c r="C433" s="15"/>
      <c r="D433" s="15">
        <f t="shared" si="16"/>
        <v>1</v>
      </c>
      <c r="E433" s="15">
        <v>1</v>
      </c>
      <c r="F433" s="15"/>
      <c r="G433" s="15"/>
      <c r="H433" s="20">
        <f t="shared" si="17"/>
        <v>-4</v>
      </c>
      <c r="I433" s="26"/>
      <c r="J433" s="15"/>
      <c r="K433" s="15"/>
      <c r="L433" s="15"/>
      <c r="M433" s="15"/>
      <c r="N433" s="15">
        <f>SUM(H433)</f>
        <v>-4</v>
      </c>
      <c r="O433" s="15"/>
      <c r="P433" s="15"/>
      <c r="Q433" s="15"/>
      <c r="R433" s="15"/>
      <c r="S433" s="15"/>
      <c r="T433" s="15"/>
      <c r="U433" s="15"/>
      <c r="V433" s="15"/>
      <c r="W433" s="15"/>
      <c r="X433" s="27"/>
    </row>
    <row r="434" spans="1:24" ht="9">
      <c r="A434" s="10" t="s">
        <v>248</v>
      </c>
      <c r="B434" s="11">
        <v>8</v>
      </c>
      <c r="C434" s="15">
        <v>18</v>
      </c>
      <c r="D434" s="15">
        <f t="shared" si="16"/>
        <v>26</v>
      </c>
      <c r="E434" s="15"/>
      <c r="F434" s="15"/>
      <c r="G434" s="15"/>
      <c r="H434" s="20">
        <f t="shared" si="17"/>
        <v>26</v>
      </c>
      <c r="I434" s="26"/>
      <c r="J434" s="15"/>
      <c r="K434" s="15"/>
      <c r="L434" s="15"/>
      <c r="M434" s="15"/>
      <c r="N434" s="15"/>
      <c r="O434" s="15"/>
      <c r="P434" s="15"/>
      <c r="Q434" s="15"/>
      <c r="R434" s="15"/>
      <c r="S434" s="15">
        <f>SUM(H434)</f>
        <v>26</v>
      </c>
      <c r="T434" s="15"/>
      <c r="U434" s="15"/>
      <c r="V434" s="15"/>
      <c r="W434" s="15"/>
      <c r="X434" s="27"/>
    </row>
    <row r="435" spans="1:24" ht="9">
      <c r="A435" s="10" t="s">
        <v>254</v>
      </c>
      <c r="B435" s="11">
        <v>27</v>
      </c>
      <c r="C435" s="15">
        <v>30</v>
      </c>
      <c r="D435" s="15">
        <f t="shared" si="16"/>
        <v>57</v>
      </c>
      <c r="E435" s="15"/>
      <c r="F435" s="15"/>
      <c r="G435" s="15"/>
      <c r="H435" s="20">
        <f t="shared" si="17"/>
        <v>57</v>
      </c>
      <c r="I435" s="26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>
        <f>SUM(H435)</f>
        <v>57</v>
      </c>
      <c r="X435" s="27"/>
    </row>
    <row r="436" spans="1:24" ht="9">
      <c r="A436" s="10" t="s">
        <v>806</v>
      </c>
      <c r="B436" s="11"/>
      <c r="C436" s="15">
        <v>4</v>
      </c>
      <c r="D436" s="15">
        <f t="shared" si="16"/>
        <v>4</v>
      </c>
      <c r="E436" s="15"/>
      <c r="F436" s="15"/>
      <c r="G436" s="15"/>
      <c r="H436" s="20">
        <f t="shared" si="17"/>
        <v>4</v>
      </c>
      <c r="I436" s="26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27"/>
    </row>
    <row r="437" spans="1:24" ht="9">
      <c r="A437" s="10" t="s">
        <v>807</v>
      </c>
      <c r="B437" s="11">
        <v>2</v>
      </c>
      <c r="C437" s="15">
        <v>1</v>
      </c>
      <c r="D437" s="15">
        <f t="shared" si="16"/>
        <v>3</v>
      </c>
      <c r="E437" s="15"/>
      <c r="F437" s="15"/>
      <c r="G437" s="15"/>
      <c r="H437" s="20">
        <f t="shared" si="17"/>
        <v>3</v>
      </c>
      <c r="I437" s="26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27"/>
    </row>
    <row r="438" spans="1:24" ht="9">
      <c r="A438" s="10" t="s">
        <v>880</v>
      </c>
      <c r="B438" s="11">
        <v>2</v>
      </c>
      <c r="C438" s="15">
        <v>4</v>
      </c>
      <c r="D438" s="15">
        <f t="shared" si="16"/>
        <v>6</v>
      </c>
      <c r="E438" s="15"/>
      <c r="F438" s="15"/>
      <c r="G438" s="15"/>
      <c r="H438" s="20">
        <f t="shared" si="17"/>
        <v>6</v>
      </c>
      <c r="I438" s="26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27"/>
    </row>
    <row r="439" spans="1:24" ht="9">
      <c r="A439" s="10" t="s">
        <v>881</v>
      </c>
      <c r="B439" s="11"/>
      <c r="C439" s="15"/>
      <c r="D439" s="15">
        <f t="shared" si="16"/>
        <v>0</v>
      </c>
      <c r="E439" s="15"/>
      <c r="F439" s="15"/>
      <c r="G439" s="15"/>
      <c r="H439" s="20">
        <f t="shared" si="17"/>
        <v>0</v>
      </c>
      <c r="I439" s="26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27"/>
    </row>
    <row r="440" spans="1:24" ht="9">
      <c r="A440" s="12" t="s">
        <v>255</v>
      </c>
      <c r="B440" s="11">
        <v>41</v>
      </c>
      <c r="C440" s="15">
        <v>24</v>
      </c>
      <c r="D440" s="15">
        <f t="shared" si="16"/>
        <v>65</v>
      </c>
      <c r="E440" s="15"/>
      <c r="F440" s="15"/>
      <c r="G440" s="15">
        <v>2</v>
      </c>
      <c r="H440" s="20">
        <f t="shared" si="17"/>
        <v>75</v>
      </c>
      <c r="I440" s="26"/>
      <c r="J440" s="15"/>
      <c r="K440" s="15"/>
      <c r="L440" s="15"/>
      <c r="M440" s="15"/>
      <c r="N440" s="15">
        <f>SUM(H440)</f>
        <v>75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27"/>
    </row>
    <row r="441" spans="1:24" ht="9">
      <c r="A441" s="10" t="s">
        <v>256</v>
      </c>
      <c r="B441" s="11">
        <v>7</v>
      </c>
      <c r="C441" s="15">
        <v>17</v>
      </c>
      <c r="D441" s="15">
        <f t="shared" si="16"/>
        <v>24</v>
      </c>
      <c r="E441" s="15"/>
      <c r="F441" s="15">
        <v>1</v>
      </c>
      <c r="G441" s="15"/>
      <c r="H441" s="20">
        <f t="shared" si="17"/>
        <v>14</v>
      </c>
      <c r="I441" s="26"/>
      <c r="J441" s="15"/>
      <c r="K441" s="15"/>
      <c r="L441" s="15"/>
      <c r="M441" s="15"/>
      <c r="N441" s="15"/>
      <c r="O441" s="15"/>
      <c r="P441" s="15">
        <f>SUM(H441)</f>
        <v>14</v>
      </c>
      <c r="Q441" s="15"/>
      <c r="R441" s="15"/>
      <c r="S441" s="15"/>
      <c r="T441" s="15"/>
      <c r="U441" s="15"/>
      <c r="V441" s="15"/>
      <c r="W441" s="15"/>
      <c r="X441" s="27"/>
    </row>
    <row r="442" spans="1:24" ht="9">
      <c r="A442" s="10" t="s">
        <v>259</v>
      </c>
      <c r="B442" s="11">
        <v>6</v>
      </c>
      <c r="C442" s="15">
        <v>7</v>
      </c>
      <c r="D442" s="15">
        <f t="shared" si="16"/>
        <v>13</v>
      </c>
      <c r="E442" s="15"/>
      <c r="F442" s="15"/>
      <c r="G442" s="15"/>
      <c r="H442" s="20">
        <f t="shared" si="17"/>
        <v>13</v>
      </c>
      <c r="I442" s="26"/>
      <c r="J442" s="15"/>
      <c r="K442" s="15"/>
      <c r="L442" s="15"/>
      <c r="M442" s="15"/>
      <c r="N442" s="15"/>
      <c r="O442" s="15"/>
      <c r="P442" s="15"/>
      <c r="Q442" s="15">
        <f>SUM(H442)</f>
        <v>13</v>
      </c>
      <c r="R442" s="15"/>
      <c r="S442" s="15"/>
      <c r="T442" s="15"/>
      <c r="U442" s="15"/>
      <c r="V442" s="15"/>
      <c r="W442" s="15"/>
      <c r="X442" s="27"/>
    </row>
    <row r="443" spans="1:24" ht="9">
      <c r="A443" s="10" t="s">
        <v>260</v>
      </c>
      <c r="B443" s="11">
        <v>5</v>
      </c>
      <c r="C443" s="15">
        <v>7</v>
      </c>
      <c r="D443" s="15">
        <f t="shared" si="16"/>
        <v>12</v>
      </c>
      <c r="E443" s="15">
        <v>1</v>
      </c>
      <c r="F443" s="15"/>
      <c r="G443" s="15"/>
      <c r="H443" s="20">
        <f t="shared" si="17"/>
        <v>7</v>
      </c>
      <c r="I443" s="26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27">
        <f>SUM(H443)</f>
        <v>7</v>
      </c>
    </row>
    <row r="444" spans="1:24" ht="9">
      <c r="A444" s="12" t="s">
        <v>262</v>
      </c>
      <c r="B444" s="11">
        <v>15</v>
      </c>
      <c r="C444" s="15">
        <v>32</v>
      </c>
      <c r="D444" s="15">
        <f t="shared" si="16"/>
        <v>47</v>
      </c>
      <c r="E444" s="15"/>
      <c r="F444" s="15"/>
      <c r="G444" s="15"/>
      <c r="H444" s="20">
        <f t="shared" si="17"/>
        <v>47</v>
      </c>
      <c r="I444" s="26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>
        <f>SUM(H444)</f>
        <v>47</v>
      </c>
      <c r="W444" s="15"/>
      <c r="X444" s="27"/>
    </row>
    <row r="445" spans="1:24" ht="9">
      <c r="A445" s="10" t="s">
        <v>263</v>
      </c>
      <c r="B445" s="11">
        <v>12</v>
      </c>
      <c r="C445" s="15">
        <v>26</v>
      </c>
      <c r="D445" s="15">
        <f t="shared" si="16"/>
        <v>38</v>
      </c>
      <c r="E445" s="15"/>
      <c r="F445" s="15"/>
      <c r="G445" s="15"/>
      <c r="H445" s="20">
        <f t="shared" si="17"/>
        <v>38</v>
      </c>
      <c r="I445" s="26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>
        <f>SUM(H445)</f>
        <v>38</v>
      </c>
      <c r="U445" s="15"/>
      <c r="V445" s="15"/>
      <c r="W445" s="15"/>
      <c r="X445" s="27"/>
    </row>
    <row r="446" spans="1:24" ht="9">
      <c r="A446" s="10" t="s">
        <v>264</v>
      </c>
      <c r="B446" s="11">
        <v>18</v>
      </c>
      <c r="C446" s="15">
        <v>30</v>
      </c>
      <c r="D446" s="15">
        <f t="shared" si="16"/>
        <v>48</v>
      </c>
      <c r="E446" s="15">
        <v>3</v>
      </c>
      <c r="F446" s="15"/>
      <c r="G446" s="15"/>
      <c r="H446" s="20">
        <f t="shared" si="17"/>
        <v>33</v>
      </c>
      <c r="I446" s="26"/>
      <c r="J446" s="15">
        <f>SUM(H446)</f>
        <v>33</v>
      </c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27"/>
    </row>
    <row r="447" spans="1:24" ht="9">
      <c r="A447" s="10" t="s">
        <v>265</v>
      </c>
      <c r="B447" s="11">
        <v>5</v>
      </c>
      <c r="C447" s="15">
        <v>2</v>
      </c>
      <c r="D447" s="15">
        <f t="shared" si="16"/>
        <v>7</v>
      </c>
      <c r="E447" s="15"/>
      <c r="F447" s="15"/>
      <c r="G447" s="15"/>
      <c r="H447" s="20">
        <f t="shared" si="17"/>
        <v>7</v>
      </c>
      <c r="I447" s="26"/>
      <c r="J447" s="15"/>
      <c r="K447" s="15"/>
      <c r="L447" s="15"/>
      <c r="M447" s="15"/>
      <c r="N447" s="15"/>
      <c r="O447" s="15"/>
      <c r="P447" s="15">
        <f>SUM(H447)</f>
        <v>7</v>
      </c>
      <c r="Q447" s="15"/>
      <c r="R447" s="15"/>
      <c r="S447" s="15"/>
      <c r="T447" s="15"/>
      <c r="U447" s="15"/>
      <c r="V447" s="15"/>
      <c r="W447" s="15"/>
      <c r="X447" s="27"/>
    </row>
    <row r="448" spans="1:24" ht="9">
      <c r="A448" s="10" t="s">
        <v>266</v>
      </c>
      <c r="B448" s="11">
        <v>17</v>
      </c>
      <c r="C448" s="15">
        <v>49</v>
      </c>
      <c r="D448" s="15">
        <f t="shared" si="16"/>
        <v>66</v>
      </c>
      <c r="E448" s="15"/>
      <c r="F448" s="15"/>
      <c r="G448" s="15"/>
      <c r="H448" s="20">
        <f t="shared" si="17"/>
        <v>66</v>
      </c>
      <c r="I448" s="26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>
        <f>SUM(H448)</f>
        <v>66</v>
      </c>
      <c r="W448" s="15"/>
      <c r="X448" s="27"/>
    </row>
    <row r="449" spans="1:24" ht="9">
      <c r="A449" s="14" t="s">
        <v>268</v>
      </c>
      <c r="B449" s="11"/>
      <c r="C449" s="15">
        <v>6</v>
      </c>
      <c r="D449" s="15">
        <f t="shared" si="16"/>
        <v>6</v>
      </c>
      <c r="E449" s="15"/>
      <c r="F449" s="15"/>
      <c r="G449" s="15"/>
      <c r="H449" s="20">
        <f t="shared" si="17"/>
        <v>6</v>
      </c>
      <c r="I449" s="26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>
        <f>SUM(H449)</f>
        <v>6</v>
      </c>
      <c r="V449" s="15"/>
      <c r="W449" s="15"/>
      <c r="X449" s="27"/>
    </row>
    <row r="450" spans="1:24" ht="9">
      <c r="A450" s="14" t="s">
        <v>788</v>
      </c>
      <c r="B450" s="11">
        <v>14</v>
      </c>
      <c r="C450" s="15">
        <v>11</v>
      </c>
      <c r="D450" s="15">
        <f t="shared" si="16"/>
        <v>25</v>
      </c>
      <c r="E450" s="15"/>
      <c r="F450" s="15"/>
      <c r="G450" s="15">
        <v>1</v>
      </c>
      <c r="H450" s="20">
        <f t="shared" si="17"/>
        <v>30</v>
      </c>
      <c r="I450" s="26"/>
      <c r="J450" s="15">
        <f>SUM(H450)</f>
        <v>30</v>
      </c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27"/>
    </row>
    <row r="451" spans="1:24" ht="9">
      <c r="A451" s="14" t="s">
        <v>789</v>
      </c>
      <c r="B451" s="11">
        <v>3</v>
      </c>
      <c r="C451" s="15">
        <v>5</v>
      </c>
      <c r="D451" s="15">
        <f t="shared" si="16"/>
        <v>8</v>
      </c>
      <c r="E451" s="15"/>
      <c r="F451" s="15"/>
      <c r="G451" s="15"/>
      <c r="H451" s="20">
        <f t="shared" si="17"/>
        <v>8</v>
      </c>
      <c r="I451" s="26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27"/>
    </row>
    <row r="452" spans="1:24" ht="9">
      <c r="A452" s="10" t="s">
        <v>270</v>
      </c>
      <c r="B452" s="11">
        <v>2</v>
      </c>
      <c r="C452" s="15">
        <v>14</v>
      </c>
      <c r="D452" s="15">
        <f t="shared" si="16"/>
        <v>16</v>
      </c>
      <c r="E452" s="15"/>
      <c r="F452" s="15"/>
      <c r="G452" s="15"/>
      <c r="H452" s="20">
        <f t="shared" si="17"/>
        <v>16</v>
      </c>
      <c r="I452" s="26">
        <f>SUM(H452)</f>
        <v>16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27"/>
    </row>
    <row r="453" spans="1:24" ht="9">
      <c r="A453" s="10" t="s">
        <v>714</v>
      </c>
      <c r="B453" s="11"/>
      <c r="C453" s="15"/>
      <c r="D453" s="15">
        <f t="shared" si="16"/>
        <v>0</v>
      </c>
      <c r="E453" s="15"/>
      <c r="F453" s="15"/>
      <c r="G453" s="15"/>
      <c r="H453" s="20">
        <f t="shared" si="17"/>
        <v>0</v>
      </c>
      <c r="I453" s="26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27"/>
    </row>
    <row r="454" spans="1:24" ht="9">
      <c r="A454" s="12" t="s">
        <v>272</v>
      </c>
      <c r="B454" s="11">
        <v>6</v>
      </c>
      <c r="C454" s="15">
        <v>6</v>
      </c>
      <c r="D454" s="15">
        <f t="shared" si="16"/>
        <v>12</v>
      </c>
      <c r="E454" s="15"/>
      <c r="F454" s="15"/>
      <c r="G454" s="15">
        <v>1</v>
      </c>
      <c r="H454" s="20">
        <f t="shared" si="17"/>
        <v>17</v>
      </c>
      <c r="I454" s="26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f>SUM(H454)</f>
        <v>17</v>
      </c>
      <c r="U454" s="15"/>
      <c r="V454" s="15"/>
      <c r="W454" s="15"/>
      <c r="X454" s="27"/>
    </row>
    <row r="455" spans="1:24" ht="9">
      <c r="A455" s="10" t="s">
        <v>273</v>
      </c>
      <c r="B455" s="11">
        <v>15</v>
      </c>
      <c r="C455" s="15">
        <v>20</v>
      </c>
      <c r="D455" s="15">
        <f t="shared" si="16"/>
        <v>35</v>
      </c>
      <c r="E455" s="15"/>
      <c r="F455" s="15">
        <v>1</v>
      </c>
      <c r="G455" s="15"/>
      <c r="H455" s="20">
        <f t="shared" si="17"/>
        <v>25</v>
      </c>
      <c r="I455" s="26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>
        <f>SUM(H455)</f>
        <v>25</v>
      </c>
      <c r="U455" s="15"/>
      <c r="V455" s="15"/>
      <c r="W455" s="15"/>
      <c r="X455" s="27"/>
    </row>
    <row r="456" spans="1:24" ht="9">
      <c r="A456" s="10" t="s">
        <v>851</v>
      </c>
      <c r="B456" s="11">
        <v>3</v>
      </c>
      <c r="C456" s="15">
        <v>1</v>
      </c>
      <c r="D456" s="15">
        <f t="shared" si="16"/>
        <v>4</v>
      </c>
      <c r="E456" s="15">
        <v>1</v>
      </c>
      <c r="F456" s="15"/>
      <c r="G456" s="15"/>
      <c r="H456" s="20">
        <f t="shared" si="17"/>
        <v>-1</v>
      </c>
      <c r="I456" s="26"/>
      <c r="J456" s="15"/>
      <c r="K456" s="15">
        <f>SUM(H456)</f>
        <v>-1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27"/>
    </row>
    <row r="457" spans="1:24" ht="9">
      <c r="A457" s="10" t="s">
        <v>689</v>
      </c>
      <c r="B457" s="11">
        <v>9</v>
      </c>
      <c r="C457" s="15">
        <v>6</v>
      </c>
      <c r="D457" s="15">
        <f t="shared" si="16"/>
        <v>15</v>
      </c>
      <c r="E457" s="15"/>
      <c r="F457" s="15"/>
      <c r="G457" s="15"/>
      <c r="H457" s="20">
        <f t="shared" si="17"/>
        <v>15</v>
      </c>
      <c r="I457" s="26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27"/>
    </row>
    <row r="458" spans="1:24" ht="9">
      <c r="A458" s="12" t="s">
        <v>275</v>
      </c>
      <c r="B458" s="11">
        <v>14</v>
      </c>
      <c r="C458" s="15">
        <v>16</v>
      </c>
      <c r="D458" s="15">
        <f t="shared" si="16"/>
        <v>30</v>
      </c>
      <c r="E458" s="15"/>
      <c r="F458" s="15"/>
      <c r="G458" s="15"/>
      <c r="H458" s="20">
        <f t="shared" si="17"/>
        <v>30</v>
      </c>
      <c r="I458" s="26"/>
      <c r="J458" s="15"/>
      <c r="K458" s="15">
        <f>SUM(H458)</f>
        <v>30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27"/>
    </row>
    <row r="459" spans="1:24" ht="9">
      <c r="A459" s="10" t="s">
        <v>277</v>
      </c>
      <c r="B459" s="11">
        <v>15</v>
      </c>
      <c r="C459" s="15">
        <v>31</v>
      </c>
      <c r="D459" s="15">
        <f aca="true" t="shared" si="18" ref="D459:D495">SUM(B459:C459)</f>
        <v>46</v>
      </c>
      <c r="E459" s="15"/>
      <c r="F459" s="15"/>
      <c r="G459" s="15"/>
      <c r="H459" s="20">
        <f aca="true" t="shared" si="19" ref="H459:H495">SUM(D459-E459*5-F459*10+G459*5)</f>
        <v>46</v>
      </c>
      <c r="I459" s="26"/>
      <c r="J459" s="15"/>
      <c r="K459" s="15"/>
      <c r="L459" s="15"/>
      <c r="M459" s="15"/>
      <c r="N459" s="15">
        <f>SUM(H459)</f>
        <v>46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27"/>
    </row>
    <row r="460" spans="1:24" ht="9">
      <c r="A460" s="10" t="s">
        <v>276</v>
      </c>
      <c r="B460" s="11">
        <v>20</v>
      </c>
      <c r="C460" s="15">
        <v>33</v>
      </c>
      <c r="D460" s="15">
        <f t="shared" si="18"/>
        <v>53</v>
      </c>
      <c r="E460" s="15">
        <v>1</v>
      </c>
      <c r="F460" s="15"/>
      <c r="G460" s="15"/>
      <c r="H460" s="20">
        <f t="shared" si="19"/>
        <v>48</v>
      </c>
      <c r="I460" s="26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>
        <f>SUM(H460)</f>
        <v>48</v>
      </c>
      <c r="V460" s="15"/>
      <c r="W460" s="15"/>
      <c r="X460" s="27"/>
    </row>
    <row r="461" spans="1:24" ht="9">
      <c r="A461" s="12" t="s">
        <v>278</v>
      </c>
      <c r="B461" s="11">
        <v>12</v>
      </c>
      <c r="C461" s="15">
        <v>13</v>
      </c>
      <c r="D461" s="15">
        <f t="shared" si="18"/>
        <v>25</v>
      </c>
      <c r="E461" s="15"/>
      <c r="F461" s="15"/>
      <c r="G461" s="15"/>
      <c r="H461" s="20">
        <f t="shared" si="19"/>
        <v>25</v>
      </c>
      <c r="I461" s="26">
        <f>SUM(H461)</f>
        <v>25</v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27"/>
    </row>
    <row r="462" spans="1:24" ht="9">
      <c r="A462" s="12" t="s">
        <v>847</v>
      </c>
      <c r="B462" s="11">
        <v>1</v>
      </c>
      <c r="C462" s="15">
        <v>1</v>
      </c>
      <c r="D462" s="15">
        <f t="shared" si="18"/>
        <v>2</v>
      </c>
      <c r="E462" s="15"/>
      <c r="F462" s="15"/>
      <c r="G462" s="15"/>
      <c r="H462" s="20">
        <f t="shared" si="19"/>
        <v>2</v>
      </c>
      <c r="I462" s="26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27"/>
    </row>
    <row r="463" spans="1:24" ht="9">
      <c r="A463" s="12" t="s">
        <v>279</v>
      </c>
      <c r="B463" s="11">
        <v>20</v>
      </c>
      <c r="C463" s="15">
        <v>33</v>
      </c>
      <c r="D463" s="15">
        <f t="shared" si="18"/>
        <v>53</v>
      </c>
      <c r="E463" s="15"/>
      <c r="F463" s="15"/>
      <c r="G463" s="15"/>
      <c r="H463" s="20">
        <f t="shared" si="19"/>
        <v>53</v>
      </c>
      <c r="I463" s="26"/>
      <c r="J463" s="15"/>
      <c r="K463" s="15"/>
      <c r="L463" s="15">
        <f>SUM(H463)</f>
        <v>53</v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27"/>
    </row>
    <row r="464" spans="1:24" ht="9">
      <c r="A464" s="12" t="s">
        <v>762</v>
      </c>
      <c r="B464" s="11"/>
      <c r="C464" s="15"/>
      <c r="D464" s="15">
        <f t="shared" si="18"/>
        <v>0</v>
      </c>
      <c r="E464" s="15"/>
      <c r="F464" s="15"/>
      <c r="G464" s="15"/>
      <c r="H464" s="20">
        <f t="shared" si="19"/>
        <v>0</v>
      </c>
      <c r="I464" s="26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27"/>
    </row>
    <row r="465" spans="1:24" ht="9">
      <c r="A465" s="12" t="s">
        <v>730</v>
      </c>
      <c r="B465" s="11"/>
      <c r="C465" s="15"/>
      <c r="D465" s="15">
        <f t="shared" si="18"/>
        <v>0</v>
      </c>
      <c r="E465" s="15"/>
      <c r="F465" s="15"/>
      <c r="G465" s="15"/>
      <c r="H465" s="20">
        <f t="shared" si="19"/>
        <v>0</v>
      </c>
      <c r="I465" s="26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27"/>
    </row>
    <row r="466" spans="1:24" ht="9">
      <c r="A466" s="10" t="s">
        <v>282</v>
      </c>
      <c r="B466" s="11">
        <v>24</v>
      </c>
      <c r="C466" s="15">
        <v>33</v>
      </c>
      <c r="D466" s="15">
        <f t="shared" si="18"/>
        <v>57</v>
      </c>
      <c r="E466" s="15"/>
      <c r="F466" s="15"/>
      <c r="G466" s="15"/>
      <c r="H466" s="20">
        <f t="shared" si="19"/>
        <v>57</v>
      </c>
      <c r="I466" s="26"/>
      <c r="J466" s="15"/>
      <c r="K466" s="15"/>
      <c r="L466" s="15"/>
      <c r="M466" s="15"/>
      <c r="N466" s="15">
        <f>SUM(H466)</f>
        <v>57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27"/>
    </row>
    <row r="467" spans="1:24" ht="9">
      <c r="A467" s="10" t="s">
        <v>283</v>
      </c>
      <c r="B467" s="11">
        <v>15</v>
      </c>
      <c r="C467" s="15">
        <v>17</v>
      </c>
      <c r="D467" s="15">
        <f t="shared" si="18"/>
        <v>32</v>
      </c>
      <c r="E467" s="15"/>
      <c r="F467" s="15"/>
      <c r="G467" s="15"/>
      <c r="H467" s="20">
        <f t="shared" si="19"/>
        <v>32</v>
      </c>
      <c r="I467" s="26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>
        <f>SUM(H467)</f>
        <v>32</v>
      </c>
      <c r="X467" s="27"/>
    </row>
    <row r="468" spans="1:24" ht="9">
      <c r="A468" s="10" t="s">
        <v>284</v>
      </c>
      <c r="B468" s="11">
        <v>6</v>
      </c>
      <c r="C468" s="15">
        <v>10</v>
      </c>
      <c r="D468" s="15">
        <f t="shared" si="18"/>
        <v>16</v>
      </c>
      <c r="E468" s="15"/>
      <c r="F468" s="15"/>
      <c r="G468" s="15"/>
      <c r="H468" s="20">
        <f t="shared" si="19"/>
        <v>16</v>
      </c>
      <c r="I468" s="26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>
        <f>SUM(H468)</f>
        <v>16</v>
      </c>
      <c r="U468" s="15"/>
      <c r="V468" s="15"/>
      <c r="W468" s="15"/>
      <c r="X468" s="27"/>
    </row>
    <row r="469" spans="1:24" ht="9">
      <c r="A469" s="10" t="s">
        <v>831</v>
      </c>
      <c r="B469" s="11">
        <v>5</v>
      </c>
      <c r="C469" s="15">
        <v>10</v>
      </c>
      <c r="D469" s="15">
        <f t="shared" si="18"/>
        <v>15</v>
      </c>
      <c r="E469" s="15"/>
      <c r="F469" s="15"/>
      <c r="G469" s="15"/>
      <c r="H469" s="20">
        <f t="shared" si="19"/>
        <v>15</v>
      </c>
      <c r="I469" s="26">
        <f>SUM(H469)</f>
        <v>15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27"/>
    </row>
    <row r="470" spans="1:24" ht="9">
      <c r="A470" s="10" t="s">
        <v>832</v>
      </c>
      <c r="B470" s="11">
        <v>8</v>
      </c>
      <c r="C470" s="15">
        <v>5</v>
      </c>
      <c r="D470" s="15">
        <f t="shared" si="18"/>
        <v>13</v>
      </c>
      <c r="E470" s="15"/>
      <c r="F470" s="15"/>
      <c r="G470" s="15"/>
      <c r="H470" s="20">
        <f t="shared" si="19"/>
        <v>13</v>
      </c>
      <c r="I470" s="26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27"/>
    </row>
    <row r="471" spans="1:24" ht="9">
      <c r="A471" s="10" t="s">
        <v>287</v>
      </c>
      <c r="B471" s="11">
        <v>13</v>
      </c>
      <c r="C471" s="15">
        <v>23</v>
      </c>
      <c r="D471" s="15">
        <f t="shared" si="18"/>
        <v>36</v>
      </c>
      <c r="E471" s="15"/>
      <c r="F471" s="15"/>
      <c r="G471" s="15"/>
      <c r="H471" s="20">
        <f t="shared" si="19"/>
        <v>36</v>
      </c>
      <c r="I471" s="26"/>
      <c r="J471" s="15"/>
      <c r="K471" s="15"/>
      <c r="L471" s="15"/>
      <c r="M471" s="15"/>
      <c r="N471" s="15"/>
      <c r="O471" s="15">
        <f>SUM(H471)</f>
        <v>36</v>
      </c>
      <c r="P471" s="15"/>
      <c r="Q471" s="15"/>
      <c r="R471" s="15"/>
      <c r="S471" s="15"/>
      <c r="T471" s="15"/>
      <c r="U471" s="15"/>
      <c r="V471" s="15"/>
      <c r="W471" s="15"/>
      <c r="X471" s="27"/>
    </row>
    <row r="472" spans="1:24" ht="9">
      <c r="A472" s="10" t="s">
        <v>905</v>
      </c>
      <c r="B472" s="11">
        <v>3</v>
      </c>
      <c r="C472" s="15">
        <v>2</v>
      </c>
      <c r="D472" s="15">
        <f t="shared" si="18"/>
        <v>5</v>
      </c>
      <c r="E472" s="15"/>
      <c r="F472" s="15"/>
      <c r="G472" s="15"/>
      <c r="H472" s="20">
        <f t="shared" si="19"/>
        <v>5</v>
      </c>
      <c r="I472" s="26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>
        <f>SUM(H472)</f>
        <v>5</v>
      </c>
      <c r="X472" s="27"/>
    </row>
    <row r="473" spans="1:24" ht="9">
      <c r="A473" s="10" t="s">
        <v>755</v>
      </c>
      <c r="B473" s="11">
        <v>4</v>
      </c>
      <c r="C473" s="15">
        <v>14</v>
      </c>
      <c r="D473" s="15">
        <f t="shared" si="18"/>
        <v>18</v>
      </c>
      <c r="E473" s="15"/>
      <c r="F473" s="15"/>
      <c r="G473" s="15"/>
      <c r="H473" s="20">
        <f t="shared" si="19"/>
        <v>18</v>
      </c>
      <c r="I473" s="26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27"/>
    </row>
    <row r="474" spans="1:24" ht="9">
      <c r="A474" s="10" t="s">
        <v>739</v>
      </c>
      <c r="B474" s="11">
        <v>2</v>
      </c>
      <c r="C474" s="15">
        <v>3</v>
      </c>
      <c r="D474" s="15">
        <f t="shared" si="18"/>
        <v>5</v>
      </c>
      <c r="E474" s="15"/>
      <c r="F474" s="15"/>
      <c r="G474" s="15"/>
      <c r="H474" s="20">
        <f t="shared" si="19"/>
        <v>5</v>
      </c>
      <c r="I474" s="26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27"/>
    </row>
    <row r="475" spans="1:24" ht="9">
      <c r="A475" s="10" t="s">
        <v>289</v>
      </c>
      <c r="B475" s="11">
        <v>27</v>
      </c>
      <c r="C475" s="15">
        <v>58</v>
      </c>
      <c r="D475" s="15">
        <f t="shared" si="18"/>
        <v>85</v>
      </c>
      <c r="E475" s="15">
        <v>1</v>
      </c>
      <c r="F475" s="15"/>
      <c r="G475" s="15"/>
      <c r="H475" s="20">
        <f t="shared" si="19"/>
        <v>80</v>
      </c>
      <c r="I475" s="26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>
        <f>SUM(H475)</f>
        <v>80</v>
      </c>
      <c r="V475" s="15"/>
      <c r="W475" s="15"/>
      <c r="X475" s="27"/>
    </row>
    <row r="476" spans="1:24" ht="9">
      <c r="A476" s="10" t="s">
        <v>291</v>
      </c>
      <c r="B476" s="11">
        <v>18</v>
      </c>
      <c r="C476" s="15">
        <v>23</v>
      </c>
      <c r="D476" s="15">
        <f t="shared" si="18"/>
        <v>41</v>
      </c>
      <c r="E476" s="15">
        <v>1</v>
      </c>
      <c r="F476" s="15"/>
      <c r="G476" s="15"/>
      <c r="H476" s="20">
        <f t="shared" si="19"/>
        <v>36</v>
      </c>
      <c r="I476" s="26"/>
      <c r="J476" s="15"/>
      <c r="K476" s="15"/>
      <c r="L476" s="15"/>
      <c r="M476" s="15"/>
      <c r="N476" s="15"/>
      <c r="O476" s="15"/>
      <c r="P476" s="15"/>
      <c r="Q476" s="15">
        <f>SUM(H476)</f>
        <v>36</v>
      </c>
      <c r="R476" s="15"/>
      <c r="S476" s="15"/>
      <c r="T476" s="15"/>
      <c r="U476" s="15"/>
      <c r="V476" s="15"/>
      <c r="W476" s="15"/>
      <c r="X476" s="27"/>
    </row>
    <row r="477" spans="1:24" ht="9">
      <c r="A477" s="10" t="s">
        <v>769</v>
      </c>
      <c r="B477" s="11">
        <v>9</v>
      </c>
      <c r="C477" s="15">
        <v>16</v>
      </c>
      <c r="D477" s="15">
        <f t="shared" si="18"/>
        <v>25</v>
      </c>
      <c r="E477" s="15"/>
      <c r="F477" s="15">
        <v>1</v>
      </c>
      <c r="G477" s="15"/>
      <c r="H477" s="20">
        <f t="shared" si="19"/>
        <v>15</v>
      </c>
      <c r="I477" s="26"/>
      <c r="J477" s="15"/>
      <c r="K477" s="15"/>
      <c r="L477" s="15"/>
      <c r="M477" s="15"/>
      <c r="N477" s="15"/>
      <c r="O477" s="15"/>
      <c r="P477" s="15"/>
      <c r="Q477" s="15"/>
      <c r="R477" s="15">
        <f>SUM(H477)</f>
        <v>15</v>
      </c>
      <c r="S477" s="15"/>
      <c r="T477" s="15"/>
      <c r="U477" s="15"/>
      <c r="V477" s="15"/>
      <c r="W477" s="15"/>
      <c r="X477" s="27"/>
    </row>
    <row r="478" spans="1:24" ht="9">
      <c r="A478" s="10" t="s">
        <v>735</v>
      </c>
      <c r="B478" s="11"/>
      <c r="C478" s="15"/>
      <c r="D478" s="15">
        <f t="shared" si="18"/>
        <v>0</v>
      </c>
      <c r="E478" s="15"/>
      <c r="F478" s="15"/>
      <c r="G478" s="15"/>
      <c r="H478" s="20">
        <f t="shared" si="19"/>
        <v>0</v>
      </c>
      <c r="I478" s="26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27"/>
    </row>
    <row r="479" spans="1:24" ht="9">
      <c r="A479" s="10" t="s">
        <v>736</v>
      </c>
      <c r="B479" s="11">
        <v>5</v>
      </c>
      <c r="C479" s="15">
        <v>3</v>
      </c>
      <c r="D479" s="15">
        <f t="shared" si="18"/>
        <v>8</v>
      </c>
      <c r="E479" s="15"/>
      <c r="F479" s="15"/>
      <c r="G479" s="15"/>
      <c r="H479" s="20">
        <f t="shared" si="19"/>
        <v>8</v>
      </c>
      <c r="I479" s="26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27"/>
    </row>
    <row r="480" spans="1:24" ht="9">
      <c r="A480" s="10" t="s">
        <v>842</v>
      </c>
      <c r="B480" s="11">
        <v>6</v>
      </c>
      <c r="C480" s="15">
        <v>11</v>
      </c>
      <c r="D480" s="15">
        <f t="shared" si="18"/>
        <v>17</v>
      </c>
      <c r="E480" s="15"/>
      <c r="F480" s="15"/>
      <c r="G480" s="15"/>
      <c r="H480" s="20">
        <f t="shared" si="19"/>
        <v>17</v>
      </c>
      <c r="I480" s="26"/>
      <c r="J480" s="15"/>
      <c r="K480" s="15"/>
      <c r="L480" s="15"/>
      <c r="M480" s="15"/>
      <c r="N480" s="15">
        <f>SUM(H480)</f>
        <v>17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27"/>
    </row>
    <row r="481" spans="1:24" ht="9">
      <c r="A481" s="10" t="s">
        <v>761</v>
      </c>
      <c r="B481" s="11">
        <v>1</v>
      </c>
      <c r="C481" s="15">
        <v>4</v>
      </c>
      <c r="D481" s="15">
        <f t="shared" si="18"/>
        <v>5</v>
      </c>
      <c r="E481" s="15"/>
      <c r="F481" s="15"/>
      <c r="G481" s="15"/>
      <c r="H481" s="20">
        <f t="shared" si="19"/>
        <v>5</v>
      </c>
      <c r="I481" s="26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27"/>
    </row>
    <row r="482" spans="1:24" ht="9">
      <c r="A482" s="10" t="s">
        <v>731</v>
      </c>
      <c r="B482" s="11">
        <v>1</v>
      </c>
      <c r="C482" s="15">
        <v>4</v>
      </c>
      <c r="D482" s="15">
        <f t="shared" si="18"/>
        <v>5</v>
      </c>
      <c r="E482" s="15">
        <v>1</v>
      </c>
      <c r="F482" s="15"/>
      <c r="G482" s="15"/>
      <c r="H482" s="20">
        <f t="shared" si="19"/>
        <v>0</v>
      </c>
      <c r="I482" s="26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27"/>
    </row>
    <row r="483" spans="1:24" ht="9">
      <c r="A483" s="10" t="s">
        <v>292</v>
      </c>
      <c r="B483" s="11">
        <v>2</v>
      </c>
      <c r="C483" s="15">
        <v>1</v>
      </c>
      <c r="D483" s="15">
        <f t="shared" si="18"/>
        <v>3</v>
      </c>
      <c r="E483" s="15"/>
      <c r="F483" s="15"/>
      <c r="G483" s="15"/>
      <c r="H483" s="20">
        <f t="shared" si="19"/>
        <v>3</v>
      </c>
      <c r="I483" s="26"/>
      <c r="J483" s="15"/>
      <c r="K483" s="15"/>
      <c r="L483" s="15">
        <f>SUM(H483)</f>
        <v>3</v>
      </c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27"/>
    </row>
    <row r="484" spans="1:24" ht="9">
      <c r="A484" s="10" t="s">
        <v>767</v>
      </c>
      <c r="B484" s="11"/>
      <c r="C484" s="15"/>
      <c r="D484" s="15">
        <f t="shared" si="18"/>
        <v>0</v>
      </c>
      <c r="E484" s="15"/>
      <c r="F484" s="15"/>
      <c r="G484" s="15"/>
      <c r="H484" s="20">
        <f t="shared" si="19"/>
        <v>0</v>
      </c>
      <c r="I484" s="26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27"/>
    </row>
    <row r="485" spans="1:24" ht="9">
      <c r="A485" s="10" t="s">
        <v>295</v>
      </c>
      <c r="B485" s="11">
        <v>10</v>
      </c>
      <c r="C485" s="15">
        <v>13</v>
      </c>
      <c r="D485" s="15">
        <f t="shared" si="18"/>
        <v>23</v>
      </c>
      <c r="E485" s="15">
        <v>1</v>
      </c>
      <c r="F485" s="15"/>
      <c r="G485" s="15">
        <v>1</v>
      </c>
      <c r="H485" s="20">
        <f t="shared" si="19"/>
        <v>23</v>
      </c>
      <c r="I485" s="26"/>
      <c r="J485" s="15"/>
      <c r="K485" s="15"/>
      <c r="L485" s="15">
        <f>SUM(H485)</f>
        <v>23</v>
      </c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27"/>
    </row>
    <row r="486" spans="1:24" ht="9">
      <c r="A486" s="10" t="s">
        <v>296</v>
      </c>
      <c r="B486" s="11">
        <v>44</v>
      </c>
      <c r="C486" s="15">
        <v>27</v>
      </c>
      <c r="D486" s="15">
        <f t="shared" si="18"/>
        <v>71</v>
      </c>
      <c r="E486" s="15"/>
      <c r="F486" s="15"/>
      <c r="G486" s="15">
        <v>3</v>
      </c>
      <c r="H486" s="20">
        <f t="shared" si="19"/>
        <v>86</v>
      </c>
      <c r="I486" s="26"/>
      <c r="J486" s="15">
        <f>SUM(H486)</f>
        <v>86</v>
      </c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27"/>
    </row>
    <row r="487" spans="1:24" ht="9">
      <c r="A487" s="10" t="s">
        <v>690</v>
      </c>
      <c r="B487" s="11">
        <v>6</v>
      </c>
      <c r="C487" s="15">
        <v>7</v>
      </c>
      <c r="D487" s="15">
        <f t="shared" si="18"/>
        <v>13</v>
      </c>
      <c r="E487" s="15"/>
      <c r="F487" s="15"/>
      <c r="G487" s="15"/>
      <c r="H487" s="20">
        <f t="shared" si="19"/>
        <v>13</v>
      </c>
      <c r="I487" s="26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27"/>
    </row>
    <row r="488" spans="1:24" ht="9">
      <c r="A488" s="12" t="s">
        <v>298</v>
      </c>
      <c r="B488" s="11">
        <v>13</v>
      </c>
      <c r="C488" s="15">
        <v>36</v>
      </c>
      <c r="D488" s="15">
        <f t="shared" si="18"/>
        <v>49</v>
      </c>
      <c r="E488" s="15">
        <v>1</v>
      </c>
      <c r="F488" s="15"/>
      <c r="G488" s="15"/>
      <c r="H488" s="20">
        <f t="shared" si="19"/>
        <v>44</v>
      </c>
      <c r="I488" s="26">
        <f>SUM(H488)</f>
        <v>44</v>
      </c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27"/>
    </row>
    <row r="489" spans="1:24" ht="9">
      <c r="A489" s="10" t="s">
        <v>299</v>
      </c>
      <c r="B489" s="11">
        <v>19</v>
      </c>
      <c r="C489" s="15">
        <v>29</v>
      </c>
      <c r="D489" s="15">
        <f t="shared" si="18"/>
        <v>48</v>
      </c>
      <c r="E489" s="15">
        <v>1</v>
      </c>
      <c r="F489" s="15"/>
      <c r="G489" s="15"/>
      <c r="H489" s="20">
        <f t="shared" si="19"/>
        <v>43</v>
      </c>
      <c r="I489" s="26"/>
      <c r="J489" s="15"/>
      <c r="K489" s="15"/>
      <c r="L489" s="15"/>
      <c r="M489" s="15">
        <f>SUM(H489)</f>
        <v>43</v>
      </c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27"/>
    </row>
    <row r="490" spans="1:24" ht="9">
      <c r="A490" s="10" t="s">
        <v>908</v>
      </c>
      <c r="B490" s="11"/>
      <c r="C490" s="15">
        <v>2</v>
      </c>
      <c r="D490" s="15">
        <f t="shared" si="18"/>
        <v>2</v>
      </c>
      <c r="E490" s="15"/>
      <c r="F490" s="15"/>
      <c r="G490" s="15"/>
      <c r="H490" s="20">
        <f t="shared" si="19"/>
        <v>2</v>
      </c>
      <c r="I490" s="26"/>
      <c r="J490" s="15"/>
      <c r="K490" s="15"/>
      <c r="L490" s="15"/>
      <c r="M490" s="15"/>
      <c r="N490" s="15"/>
      <c r="O490" s="15"/>
      <c r="P490" s="15"/>
      <c r="Q490" s="15"/>
      <c r="R490" s="15">
        <f>SUM(H490)</f>
        <v>2</v>
      </c>
      <c r="S490" s="15"/>
      <c r="T490" s="15"/>
      <c r="U490" s="15"/>
      <c r="V490" s="15"/>
      <c r="W490" s="15"/>
      <c r="X490" s="27"/>
    </row>
    <row r="491" spans="1:24" ht="9">
      <c r="A491" s="10" t="s">
        <v>883</v>
      </c>
      <c r="B491" s="11"/>
      <c r="C491" s="15"/>
      <c r="D491" s="15">
        <f t="shared" si="18"/>
        <v>0</v>
      </c>
      <c r="E491" s="15"/>
      <c r="F491" s="15"/>
      <c r="G491" s="15"/>
      <c r="H491" s="20">
        <f t="shared" si="19"/>
        <v>0</v>
      </c>
      <c r="I491" s="26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27"/>
    </row>
    <row r="492" spans="1:24" ht="9">
      <c r="A492" s="10" t="s">
        <v>884</v>
      </c>
      <c r="B492" s="11">
        <v>2</v>
      </c>
      <c r="C492" s="15">
        <v>6</v>
      </c>
      <c r="D492" s="15">
        <f t="shared" si="18"/>
        <v>8</v>
      </c>
      <c r="E492" s="15"/>
      <c r="F492" s="15"/>
      <c r="G492" s="15"/>
      <c r="H492" s="20">
        <f t="shared" si="19"/>
        <v>8</v>
      </c>
      <c r="I492" s="26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27"/>
    </row>
    <row r="493" spans="1:24" ht="9">
      <c r="A493" s="10" t="s">
        <v>300</v>
      </c>
      <c r="B493" s="11">
        <v>17</v>
      </c>
      <c r="C493" s="15">
        <v>45</v>
      </c>
      <c r="D493" s="15">
        <f t="shared" si="18"/>
        <v>62</v>
      </c>
      <c r="E493" s="15"/>
      <c r="F493" s="15"/>
      <c r="G493" s="15"/>
      <c r="H493" s="20">
        <f t="shared" si="19"/>
        <v>62</v>
      </c>
      <c r="I493" s="26"/>
      <c r="J493" s="15"/>
      <c r="K493" s="15"/>
      <c r="L493" s="15"/>
      <c r="M493" s="15">
        <f>SUM(H493)</f>
        <v>62</v>
      </c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27"/>
    </row>
    <row r="494" spans="1:24" ht="9">
      <c r="A494" s="10" t="s">
        <v>700</v>
      </c>
      <c r="B494" s="11">
        <v>7</v>
      </c>
      <c r="C494" s="15">
        <v>7</v>
      </c>
      <c r="D494" s="15">
        <f t="shared" si="18"/>
        <v>14</v>
      </c>
      <c r="E494" s="15"/>
      <c r="F494" s="15"/>
      <c r="G494" s="15"/>
      <c r="H494" s="20">
        <f t="shared" si="19"/>
        <v>14</v>
      </c>
      <c r="I494" s="26"/>
      <c r="J494" s="15"/>
      <c r="K494" s="15"/>
      <c r="L494" s="15"/>
      <c r="M494" s="15"/>
      <c r="N494" s="15"/>
      <c r="O494" s="15">
        <f>SUM(H494)</f>
        <v>14</v>
      </c>
      <c r="P494" s="15"/>
      <c r="Q494" s="15"/>
      <c r="R494" s="15"/>
      <c r="S494" s="15"/>
      <c r="T494" s="15"/>
      <c r="U494" s="15"/>
      <c r="V494" s="15"/>
      <c r="W494" s="15"/>
      <c r="X494" s="27"/>
    </row>
    <row r="495" spans="1:24" ht="9">
      <c r="A495" s="12" t="s">
        <v>691</v>
      </c>
      <c r="B495" s="11">
        <v>3</v>
      </c>
      <c r="C495" s="15">
        <v>2</v>
      </c>
      <c r="D495" s="15">
        <f t="shared" si="18"/>
        <v>5</v>
      </c>
      <c r="E495" s="15"/>
      <c r="F495" s="15"/>
      <c r="G495" s="15"/>
      <c r="H495" s="20">
        <f t="shared" si="19"/>
        <v>5</v>
      </c>
      <c r="I495" s="26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27"/>
    </row>
    <row r="496" spans="5:24" ht="9">
      <c r="E496" s="15">
        <f>SUM(E206:E495)</f>
        <v>48</v>
      </c>
      <c r="F496" s="15">
        <f>SUM(F206:F495)</f>
        <v>7</v>
      </c>
      <c r="G496" s="15">
        <f>SUM(G206:G495)</f>
        <v>32</v>
      </c>
      <c r="H496" s="20">
        <f>SUM(H206:H495)</f>
        <v>5342</v>
      </c>
      <c r="I496" s="28" t="s">
        <v>306</v>
      </c>
      <c r="J496" s="42" t="s">
        <v>307</v>
      </c>
      <c r="K496" s="9" t="s">
        <v>320</v>
      </c>
      <c r="L496" s="9" t="s">
        <v>308</v>
      </c>
      <c r="M496" s="9" t="s">
        <v>309</v>
      </c>
      <c r="N496" s="9" t="s">
        <v>310</v>
      </c>
      <c r="O496" s="9" t="s">
        <v>311</v>
      </c>
      <c r="P496" s="9" t="s">
        <v>312</v>
      </c>
      <c r="Q496" s="9" t="s">
        <v>313</v>
      </c>
      <c r="R496" s="9" t="s">
        <v>314</v>
      </c>
      <c r="S496" s="9" t="s">
        <v>315</v>
      </c>
      <c r="T496" s="9" t="s">
        <v>316</v>
      </c>
      <c r="U496" s="9" t="s">
        <v>317</v>
      </c>
      <c r="V496" s="9" t="s">
        <v>318</v>
      </c>
      <c r="W496" s="9" t="s">
        <v>319</v>
      </c>
      <c r="X496" s="29" t="s">
        <v>321</v>
      </c>
    </row>
    <row r="497" spans="4:24" ht="9.75" thickBot="1">
      <c r="D497" s="8"/>
      <c r="E497" s="6" t="s">
        <v>303</v>
      </c>
      <c r="F497" s="6" t="s">
        <v>322</v>
      </c>
      <c r="G497" s="6" t="s">
        <v>304</v>
      </c>
      <c r="H497" s="19" t="s">
        <v>305</v>
      </c>
      <c r="I497" s="30">
        <f>SUM(I206:I495)</f>
        <v>349</v>
      </c>
      <c r="J497" s="43">
        <f aca="true" t="shared" si="20" ref="J497:X497">SUM(J206:J495)</f>
        <v>488</v>
      </c>
      <c r="K497" s="31">
        <f t="shared" si="20"/>
        <v>298</v>
      </c>
      <c r="L497" s="31">
        <f t="shared" si="20"/>
        <v>296</v>
      </c>
      <c r="M497" s="31">
        <f t="shared" si="20"/>
        <v>318</v>
      </c>
      <c r="N497" s="31">
        <f t="shared" si="20"/>
        <v>325</v>
      </c>
      <c r="O497" s="31">
        <f t="shared" si="20"/>
        <v>447</v>
      </c>
      <c r="P497" s="31">
        <f t="shared" si="20"/>
        <v>70</v>
      </c>
      <c r="Q497" s="31">
        <f t="shared" si="20"/>
        <v>308</v>
      </c>
      <c r="R497" s="31">
        <f t="shared" si="20"/>
        <v>337</v>
      </c>
      <c r="S497" s="31">
        <f t="shared" si="20"/>
        <v>232</v>
      </c>
      <c r="T497" s="31">
        <f t="shared" si="20"/>
        <v>269</v>
      </c>
      <c r="U497" s="31">
        <f t="shared" si="20"/>
        <v>365</v>
      </c>
      <c r="V497" s="31">
        <f t="shared" si="20"/>
        <v>329</v>
      </c>
      <c r="W497" s="31">
        <f t="shared" si="20"/>
        <v>369</v>
      </c>
      <c r="X497" s="32">
        <f t="shared" si="20"/>
        <v>115</v>
      </c>
    </row>
    <row r="499" spans="1:24" ht="9">
      <c r="A499" s="16" t="s">
        <v>323</v>
      </c>
      <c r="D499" s="3"/>
      <c r="H499" s="3"/>
      <c r="I499" s="17" t="s">
        <v>306</v>
      </c>
      <c r="J499" s="17" t="s">
        <v>307</v>
      </c>
      <c r="K499" s="17" t="s">
        <v>320</v>
      </c>
      <c r="L499" s="17" t="s">
        <v>308</v>
      </c>
      <c r="M499" s="17" t="s">
        <v>309</v>
      </c>
      <c r="N499" s="17" t="s">
        <v>310</v>
      </c>
      <c r="O499" s="44" t="s">
        <v>311</v>
      </c>
      <c r="P499" s="17" t="s">
        <v>312</v>
      </c>
      <c r="Q499" s="17" t="s">
        <v>313</v>
      </c>
      <c r="R499" s="17" t="s">
        <v>314</v>
      </c>
      <c r="S499" s="17" t="s">
        <v>315</v>
      </c>
      <c r="T499" s="17" t="s">
        <v>316</v>
      </c>
      <c r="U499" s="17" t="s">
        <v>317</v>
      </c>
      <c r="V499" s="17" t="s">
        <v>318</v>
      </c>
      <c r="W499" s="17" t="s">
        <v>319</v>
      </c>
      <c r="X499" s="17" t="s">
        <v>321</v>
      </c>
    </row>
    <row r="500" spans="1:24" ht="9">
      <c r="A500" s="1"/>
      <c r="D500" s="3"/>
      <c r="H500" s="3"/>
      <c r="I500" s="18">
        <f aca="true" t="shared" si="21" ref="I500:X500">SUM(I497,I205,I47)</f>
        <v>506</v>
      </c>
      <c r="J500" s="18">
        <f t="shared" si="21"/>
        <v>521</v>
      </c>
      <c r="K500" s="18">
        <f t="shared" si="21"/>
        <v>433</v>
      </c>
      <c r="L500" s="18">
        <f t="shared" si="21"/>
        <v>436</v>
      </c>
      <c r="M500" s="18">
        <f t="shared" si="21"/>
        <v>418</v>
      </c>
      <c r="N500" s="18">
        <f t="shared" si="21"/>
        <v>427</v>
      </c>
      <c r="O500" s="45">
        <f t="shared" si="21"/>
        <v>586</v>
      </c>
      <c r="P500" s="18">
        <f t="shared" si="21"/>
        <v>118</v>
      </c>
      <c r="Q500" s="18">
        <f t="shared" si="21"/>
        <v>503</v>
      </c>
      <c r="R500" s="18">
        <f t="shared" si="21"/>
        <v>476</v>
      </c>
      <c r="S500" s="18">
        <f t="shared" si="21"/>
        <v>317</v>
      </c>
      <c r="T500" s="18">
        <f t="shared" si="21"/>
        <v>400</v>
      </c>
      <c r="U500" s="18">
        <f t="shared" si="21"/>
        <v>518</v>
      </c>
      <c r="V500" s="18">
        <f t="shared" si="21"/>
        <v>427</v>
      </c>
      <c r="W500" s="18">
        <f t="shared" si="21"/>
        <v>500</v>
      </c>
      <c r="X500" s="18">
        <f t="shared" si="21"/>
        <v>221</v>
      </c>
    </row>
  </sheetData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  <rowBreaks count="3" manualBreakCount="3">
    <brk id="47" max="255" man="1"/>
    <brk id="205" max="255" man="1"/>
    <brk id="49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27" sqref="E27"/>
    </sheetView>
  </sheetViews>
  <sheetFormatPr defaultColWidth="11.421875" defaultRowHeight="12.75"/>
  <cols>
    <col min="1" max="1" width="18.28125" style="35" bestFit="1" customWidth="1"/>
    <col min="2" max="2" width="11.57421875" style="36" bestFit="1" customWidth="1"/>
    <col min="3" max="3" width="17.7109375" style="35" customWidth="1"/>
    <col min="4" max="4" width="16.57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340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398</v>
      </c>
      <c r="B2" s="36">
        <f>SUM(Gesamt!Q6)</f>
        <v>29</v>
      </c>
      <c r="D2" s="35" t="s">
        <v>748</v>
      </c>
      <c r="E2" s="36" t="s">
        <v>635</v>
      </c>
      <c r="F2" s="36">
        <f>SUM(Gesamt!H262)</f>
        <v>3</v>
      </c>
    </row>
    <row r="3" spans="1:6" ht="12.75">
      <c r="A3" s="35" t="s">
        <v>399</v>
      </c>
      <c r="B3" s="36">
        <f>SUM(Gesamt!Q23)</f>
        <v>32</v>
      </c>
      <c r="D3" s="35" t="s">
        <v>25</v>
      </c>
      <c r="E3" s="36" t="s">
        <v>635</v>
      </c>
      <c r="F3" s="36">
        <f>SUM(Gesamt!H270)</f>
        <v>2</v>
      </c>
    </row>
    <row r="4" spans="1:6" ht="12.75">
      <c r="A4" s="33" t="s">
        <v>329</v>
      </c>
      <c r="B4" s="34">
        <f>SUM(B2:B3)</f>
        <v>61</v>
      </c>
      <c r="D4" s="35" t="s">
        <v>585</v>
      </c>
      <c r="E4" s="36" t="s">
        <v>635</v>
      </c>
      <c r="F4" s="36">
        <f>SUM(Gesamt!H315)</f>
        <v>5</v>
      </c>
    </row>
    <row r="5" spans="1:6" ht="12.75">
      <c r="A5" s="35" t="s">
        <v>400</v>
      </c>
      <c r="B5" s="36">
        <f>SUM(Gesamt!Q128)</f>
        <v>26</v>
      </c>
      <c r="D5" s="35" t="s">
        <v>574</v>
      </c>
      <c r="E5" s="36" t="s">
        <v>636</v>
      </c>
      <c r="F5" s="36">
        <f>SUM(Gesamt!H110)</f>
        <v>2</v>
      </c>
    </row>
    <row r="6" spans="1:6" ht="12.75">
      <c r="A6" s="35" t="s">
        <v>517</v>
      </c>
      <c r="B6" s="36">
        <f>SUM(Gesamt!Q130)</f>
        <v>5</v>
      </c>
      <c r="D6" s="35" t="s">
        <v>461</v>
      </c>
      <c r="E6" s="36" t="s">
        <v>635</v>
      </c>
      <c r="F6" s="36">
        <f>SUM(Gesamt!H339)</f>
        <v>1</v>
      </c>
    </row>
    <row r="7" spans="1:6" ht="12.75">
      <c r="A7" s="35" t="s">
        <v>586</v>
      </c>
      <c r="B7" s="36">
        <f>SUM(Gesamt!Q141)</f>
        <v>6</v>
      </c>
      <c r="D7" s="35" t="s">
        <v>628</v>
      </c>
      <c r="E7" s="36" t="s">
        <v>635</v>
      </c>
      <c r="F7" s="36">
        <f>SUM(Gesamt!H350)</f>
        <v>12</v>
      </c>
    </row>
    <row r="8" spans="1:6" ht="12.75">
      <c r="A8" s="35" t="s">
        <v>595</v>
      </c>
      <c r="B8" s="36">
        <f>SUM(Gesamt!Q148)</f>
        <v>48</v>
      </c>
      <c r="D8" s="35" t="s">
        <v>796</v>
      </c>
      <c r="E8" s="36" t="s">
        <v>635</v>
      </c>
      <c r="F8" s="36">
        <f>SUM(Gesamt!H418)</f>
        <v>6</v>
      </c>
    </row>
    <row r="9" spans="1:6" ht="12.75">
      <c r="A9" s="35" t="s">
        <v>614</v>
      </c>
      <c r="B9" s="36">
        <f>SUM(Gesamt!Q151)</f>
        <v>26</v>
      </c>
      <c r="D9" s="35" t="s">
        <v>882</v>
      </c>
      <c r="E9" s="36" t="s">
        <v>635</v>
      </c>
      <c r="F9" s="36">
        <f>SUM(Gesamt!H438)</f>
        <v>6</v>
      </c>
    </row>
    <row r="10" spans="1:6" ht="13.5" thickBot="1">
      <c r="A10" s="35" t="s">
        <v>401</v>
      </c>
      <c r="B10" s="36">
        <f>SUM(Gesamt!Q178)</f>
        <v>23</v>
      </c>
      <c r="F10" s="37">
        <f>SUM(F2:F9)</f>
        <v>37</v>
      </c>
    </row>
    <row r="11" spans="1:6" s="33" customFormat="1" ht="13.5" thickTop="1">
      <c r="A11" s="33" t="s">
        <v>331</v>
      </c>
      <c r="B11" s="34">
        <f>SUM(B5:B10)</f>
        <v>134</v>
      </c>
      <c r="D11" s="35"/>
      <c r="E11" s="36"/>
      <c r="F11" s="36"/>
    </row>
    <row r="12" spans="1:6" ht="12.75">
      <c r="A12" s="35" t="s">
        <v>593</v>
      </c>
      <c r="B12" s="36">
        <f>SUM(Gesamt!Q212)</f>
        <v>54</v>
      </c>
      <c r="F12" s="36"/>
    </row>
    <row r="13" spans="1:6" ht="12.75">
      <c r="A13" s="35" t="s">
        <v>402</v>
      </c>
      <c r="B13" s="36">
        <f>SUM(Gesamt!Q231)</f>
        <v>60</v>
      </c>
      <c r="D13" s="38"/>
      <c r="E13" s="39"/>
      <c r="F13" s="39"/>
    </row>
    <row r="14" spans="1:6" ht="12.75">
      <c r="A14" s="35" t="s">
        <v>25</v>
      </c>
      <c r="B14" s="36">
        <f>SUM(Gesamt!Q269)</f>
        <v>15</v>
      </c>
      <c r="E14" s="39"/>
      <c r="F14" s="39"/>
    </row>
    <row r="15" spans="1:6" ht="12.75">
      <c r="A15" s="35" t="s">
        <v>403</v>
      </c>
      <c r="B15" s="36">
        <f>SUM(Gesamt!Q308)</f>
        <v>49</v>
      </c>
      <c r="D15" s="38"/>
      <c r="E15" s="39"/>
      <c r="F15" s="39"/>
    </row>
    <row r="16" spans="1:2" ht="12.75">
      <c r="A16" s="35" t="s">
        <v>585</v>
      </c>
      <c r="B16" s="36">
        <f>SUM(Gesamt!Q314)</f>
        <v>1</v>
      </c>
    </row>
    <row r="17" spans="1:2" ht="13.5" customHeight="1">
      <c r="A17" s="35" t="s">
        <v>461</v>
      </c>
      <c r="B17" s="36">
        <f>SUM(Gesamt!Q338)</f>
        <v>3</v>
      </c>
    </row>
    <row r="18" spans="1:2" ht="13.5" customHeight="1">
      <c r="A18" s="35" t="s">
        <v>628</v>
      </c>
      <c r="B18" s="36">
        <f>SUM(Gesamt!Q349)</f>
        <v>10</v>
      </c>
    </row>
    <row r="19" spans="1:6" ht="12.75">
      <c r="A19" s="35" t="s">
        <v>404</v>
      </c>
      <c r="B19" s="36">
        <f>SUM(Gesamt!Q360)</f>
        <v>35</v>
      </c>
      <c r="D19" s="33"/>
      <c r="F19" s="33"/>
    </row>
    <row r="20" spans="1:6" ht="12.75">
      <c r="A20" s="35" t="s">
        <v>567</v>
      </c>
      <c r="B20" s="36">
        <f>SUM(Gesamt!Q401)</f>
        <v>32</v>
      </c>
      <c r="D20" s="33"/>
      <c r="F20" s="33"/>
    </row>
    <row r="21" spans="1:6" ht="12.75">
      <c r="A21" s="35" t="s">
        <v>6</v>
      </c>
      <c r="B21" s="36">
        <f>SUM(Gesamt!Q442)</f>
        <v>13</v>
      </c>
      <c r="D21" s="33"/>
      <c r="F21" s="33"/>
    </row>
    <row r="22" spans="1:2" ht="12.75">
      <c r="A22" s="35" t="s">
        <v>562</v>
      </c>
      <c r="B22" s="36">
        <f>SUM(Gesamt!Q476)</f>
        <v>36</v>
      </c>
    </row>
    <row r="23" spans="1:6" s="33" customFormat="1" ht="12.75">
      <c r="A23" s="33" t="s">
        <v>641</v>
      </c>
      <c r="B23" s="34">
        <f>SUM(B12:B22)</f>
        <v>308</v>
      </c>
      <c r="D23" s="35"/>
      <c r="E23" s="36"/>
      <c r="F23" s="35"/>
    </row>
    <row r="24" spans="1:2" ht="13.5" thickBot="1">
      <c r="A24" s="33" t="s">
        <v>332</v>
      </c>
      <c r="B24" s="37">
        <f>SUM(B23,B11,B4)</f>
        <v>503</v>
      </c>
    </row>
    <row r="25" ht="13.5" thickTop="1"/>
    <row r="30" ht="12.75">
      <c r="E30" s="34"/>
    </row>
    <row r="31" spans="4:6" ht="12.75">
      <c r="D31" s="33"/>
      <c r="E31" s="34"/>
      <c r="F31" s="33"/>
    </row>
    <row r="32" spans="4:6" ht="12.75">
      <c r="D32" s="33"/>
      <c r="F32" s="33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31" sqref="D31"/>
    </sheetView>
  </sheetViews>
  <sheetFormatPr defaultColWidth="11.421875" defaultRowHeight="12.75"/>
  <cols>
    <col min="1" max="1" width="18.57421875" style="35" bestFit="1" customWidth="1"/>
    <col min="2" max="2" width="10.7109375" style="36" bestFit="1" customWidth="1"/>
    <col min="3" max="3" width="17.7109375" style="35" customWidth="1"/>
    <col min="4" max="4" width="18.57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339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631</v>
      </c>
      <c r="B2" s="36">
        <f>SUM(Gesamt!R5)</f>
        <v>8</v>
      </c>
      <c r="D2" s="35" t="s">
        <v>626</v>
      </c>
      <c r="E2" s="36" t="s">
        <v>635</v>
      </c>
      <c r="F2" s="36">
        <f>SUM(Gesamt!H267)</f>
        <v>2</v>
      </c>
    </row>
    <row r="3" spans="1:6" ht="12.75">
      <c r="A3" s="35" t="s">
        <v>11</v>
      </c>
      <c r="B3" s="36">
        <f>SUM(Gesamt!R26)</f>
        <v>0</v>
      </c>
      <c r="D3" s="35" t="s">
        <v>504</v>
      </c>
      <c r="E3" s="36" t="s">
        <v>636</v>
      </c>
      <c r="F3" s="36">
        <f>SUM(Gesamt!H102)</f>
        <v>5</v>
      </c>
    </row>
    <row r="4" spans="1:6" ht="12.75">
      <c r="A4" s="33" t="s">
        <v>329</v>
      </c>
      <c r="B4" s="34">
        <f>SUM(B2:B3)</f>
        <v>8</v>
      </c>
      <c r="D4" s="35" t="s">
        <v>471</v>
      </c>
      <c r="E4" s="36" t="s">
        <v>635</v>
      </c>
      <c r="F4" s="36">
        <f>SUM(Gesamt!H324)</f>
        <v>5</v>
      </c>
    </row>
    <row r="5" spans="1:6" ht="12.75">
      <c r="A5" s="35" t="s">
        <v>619</v>
      </c>
      <c r="B5" s="36">
        <f>SUM(Gesamt!R74)</f>
        <v>11</v>
      </c>
      <c r="D5" s="35" t="s">
        <v>498</v>
      </c>
      <c r="E5" s="36" t="s">
        <v>635</v>
      </c>
      <c r="F5" s="36">
        <f>SUM(Gesamt!H329)</f>
        <v>-2</v>
      </c>
    </row>
    <row r="6" spans="1:6" ht="12.75">
      <c r="A6" s="35" t="s">
        <v>504</v>
      </c>
      <c r="B6" s="36">
        <f>SUM(Gesamt!R101)</f>
        <v>2</v>
      </c>
      <c r="D6" s="35" t="s">
        <v>499</v>
      </c>
      <c r="E6" s="36" t="s">
        <v>635</v>
      </c>
      <c r="F6" s="36">
        <f>SUM(Gesamt!H359)</f>
        <v>2</v>
      </c>
    </row>
    <row r="7" spans="1:6" ht="12.75">
      <c r="A7" s="35" t="s">
        <v>405</v>
      </c>
      <c r="B7" s="36">
        <f>SUM(Gesamt!R112)</f>
        <v>0</v>
      </c>
      <c r="D7" s="35" t="s">
        <v>5</v>
      </c>
      <c r="E7" s="36" t="s">
        <v>635</v>
      </c>
      <c r="F7" s="36">
        <f>SUM(Gesamt!H362)</f>
        <v>7</v>
      </c>
    </row>
    <row r="8" spans="1:6" ht="12.75">
      <c r="A8" s="35" t="s">
        <v>830</v>
      </c>
      <c r="B8" s="36">
        <f>SUM(Gesamt!R136)</f>
        <v>8</v>
      </c>
      <c r="D8" s="35" t="s">
        <v>749</v>
      </c>
      <c r="E8" s="36" t="s">
        <v>635</v>
      </c>
      <c r="F8" s="36">
        <f>SUM(Gesamt!H478)</f>
        <v>0</v>
      </c>
    </row>
    <row r="9" spans="1:6" ht="12.75">
      <c r="A9" s="35" t="s">
        <v>3</v>
      </c>
      <c r="B9" s="36">
        <f>SUM(Gesamt!R153)</f>
        <v>40</v>
      </c>
      <c r="D9" s="35" t="s">
        <v>885</v>
      </c>
      <c r="E9" s="36" t="s">
        <v>635</v>
      </c>
      <c r="F9" s="36">
        <f>SUM(Gesamt!H491)</f>
        <v>0</v>
      </c>
    </row>
    <row r="10" spans="1:6" ht="13.5" thickBot="1">
      <c r="A10" s="35" t="s">
        <v>476</v>
      </c>
      <c r="B10" s="36">
        <f>SUM(Gesamt!R157)</f>
        <v>51</v>
      </c>
      <c r="F10" s="37">
        <f>SUM(F2:F9)</f>
        <v>19</v>
      </c>
    </row>
    <row r="11" spans="1:6" ht="13.5" thickTop="1">
      <c r="A11" s="35" t="s">
        <v>26</v>
      </c>
      <c r="B11" s="36">
        <f>SUM(Gesamt!R176)</f>
        <v>4</v>
      </c>
      <c r="F11" s="36"/>
    </row>
    <row r="12" spans="1:6" ht="12.75">
      <c r="A12" s="35" t="s">
        <v>520</v>
      </c>
      <c r="B12" s="36">
        <f>SUM(Gesamt!R179)</f>
        <v>15</v>
      </c>
      <c r="F12" s="36"/>
    </row>
    <row r="13" spans="1:6" s="33" customFormat="1" ht="12.75">
      <c r="A13" s="33" t="s">
        <v>331</v>
      </c>
      <c r="B13" s="34">
        <f>SUM(B5:B12)</f>
        <v>131</v>
      </c>
      <c r="D13" s="35"/>
      <c r="E13" s="36"/>
      <c r="F13" s="36"/>
    </row>
    <row r="14" spans="1:6" ht="12.75">
      <c r="A14" s="35" t="s">
        <v>4</v>
      </c>
      <c r="B14" s="36">
        <f>SUM(Gesamt!R249)</f>
        <v>33</v>
      </c>
      <c r="F14" s="36"/>
    </row>
    <row r="15" spans="1:6" ht="12.75">
      <c r="A15" s="35" t="s">
        <v>576</v>
      </c>
      <c r="B15" s="36">
        <f>SUM(Gesamt!R256)</f>
        <v>76</v>
      </c>
      <c r="D15" s="38"/>
      <c r="E15" s="39"/>
      <c r="F15" s="39"/>
    </row>
    <row r="16" spans="1:6" ht="12.75">
      <c r="A16" s="35" t="s">
        <v>14</v>
      </c>
      <c r="B16" s="36">
        <f>SUM(Gesamt!R258)</f>
        <v>25</v>
      </c>
      <c r="D16" s="38"/>
      <c r="E16" s="39"/>
      <c r="F16" s="39"/>
    </row>
    <row r="17" spans="1:6" ht="12.75">
      <c r="A17" s="35" t="s">
        <v>626</v>
      </c>
      <c r="B17" s="36">
        <f>SUM(Gesamt!R266)</f>
        <v>15</v>
      </c>
      <c r="D17" s="38"/>
      <c r="E17" s="39"/>
      <c r="F17" s="39"/>
    </row>
    <row r="18" spans="1:2" ht="12.75">
      <c r="A18" s="35" t="s">
        <v>406</v>
      </c>
      <c r="B18" s="36">
        <f>SUM(Gesamt!R286)</f>
        <v>43</v>
      </c>
    </row>
    <row r="19" spans="1:2" ht="12.75">
      <c r="A19" s="35" t="s">
        <v>554</v>
      </c>
      <c r="B19" s="36">
        <f>SUM(Gesamt!R306)</f>
        <v>16</v>
      </c>
    </row>
    <row r="20" spans="1:2" ht="12.75">
      <c r="A20" s="35" t="s">
        <v>471</v>
      </c>
      <c r="B20" s="36">
        <f>SUM(Gesamt!R323)</f>
        <v>8</v>
      </c>
    </row>
    <row r="21" spans="1:6" ht="12.75">
      <c r="A21" s="35" t="s">
        <v>498</v>
      </c>
      <c r="B21" s="36">
        <f>SUM(Gesamt!R328)</f>
        <v>15</v>
      </c>
      <c r="D21" s="33"/>
      <c r="F21" s="33"/>
    </row>
    <row r="22" spans="1:2" ht="12.75">
      <c r="A22" s="35" t="s">
        <v>499</v>
      </c>
      <c r="B22" s="36">
        <f>SUM(Gesamt!R358)</f>
        <v>26</v>
      </c>
    </row>
    <row r="23" spans="1:2" ht="12.75">
      <c r="A23" s="35" t="s">
        <v>5</v>
      </c>
      <c r="B23" s="36">
        <f>SUM(Gesamt!R361)</f>
        <v>1</v>
      </c>
    </row>
    <row r="24" spans="1:2" ht="12.75">
      <c r="A24" s="35" t="s">
        <v>550</v>
      </c>
      <c r="B24" s="36">
        <f>SUM(Gesamt!R424)</f>
        <v>62</v>
      </c>
    </row>
    <row r="25" spans="1:2" ht="12.75">
      <c r="A25" s="35" t="s">
        <v>749</v>
      </c>
      <c r="B25" s="36">
        <f>SUM(Gesamt!R477)</f>
        <v>15</v>
      </c>
    </row>
    <row r="26" spans="1:2" ht="12.75">
      <c r="A26" s="35" t="s">
        <v>885</v>
      </c>
      <c r="B26" s="36">
        <f>SUM(Gesamt!R490)</f>
        <v>2</v>
      </c>
    </row>
    <row r="27" spans="1:6" s="33" customFormat="1" ht="12.75">
      <c r="A27" s="33" t="s">
        <v>641</v>
      </c>
      <c r="B27" s="34">
        <f>SUM(B14:B26)</f>
        <v>337</v>
      </c>
      <c r="D27" s="35"/>
      <c r="E27" s="36"/>
      <c r="F27" s="35"/>
    </row>
    <row r="28" spans="1:2" ht="13.5" thickBot="1">
      <c r="A28" s="33" t="s">
        <v>332</v>
      </c>
      <c r="B28" s="37">
        <f>SUM(B27,B13,B4)</f>
        <v>476</v>
      </c>
    </row>
    <row r="29" ht="13.5" thickTop="1"/>
    <row r="34" ht="12.75">
      <c r="E34" s="34"/>
    </row>
    <row r="35" spans="4:6" ht="12.75">
      <c r="D35" s="33"/>
      <c r="E35" s="34"/>
      <c r="F35" s="33"/>
    </row>
    <row r="36" spans="4:6" ht="12.75">
      <c r="D36" s="33"/>
      <c r="F36" s="33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6" sqref="F6"/>
    </sheetView>
  </sheetViews>
  <sheetFormatPr defaultColWidth="11.421875" defaultRowHeight="12.75"/>
  <cols>
    <col min="1" max="1" width="17.7109375" style="35" bestFit="1" customWidth="1"/>
    <col min="2" max="2" width="7.57421875" style="36" bestFit="1" customWidth="1"/>
    <col min="3" max="3" width="17.7109375" style="35" customWidth="1"/>
    <col min="4" max="4" width="19.85156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338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888</v>
      </c>
      <c r="B2" s="36">
        <f>SUM(Gesamt!S24)</f>
        <v>0</v>
      </c>
      <c r="D2" s="35" t="s">
        <v>446</v>
      </c>
      <c r="E2" s="36" t="s">
        <v>636</v>
      </c>
      <c r="F2" s="36">
        <f>SUM(Gesamt!H48)</f>
        <v>0</v>
      </c>
    </row>
    <row r="3" spans="1:6" ht="12.75">
      <c r="A3" s="35" t="s">
        <v>407</v>
      </c>
      <c r="B3" s="36">
        <f>SUM(Gesamt!S33)</f>
        <v>8</v>
      </c>
      <c r="D3" s="35" t="s">
        <v>519</v>
      </c>
      <c r="E3" s="36" t="s">
        <v>635</v>
      </c>
      <c r="F3" s="36">
        <f>SUM(Gesamt!H381)</f>
        <v>2</v>
      </c>
    </row>
    <row r="4" spans="1:6" ht="12.75">
      <c r="A4" s="35" t="s">
        <v>473</v>
      </c>
      <c r="B4" s="36">
        <f>SUM(Gesamt!S41)</f>
        <v>3</v>
      </c>
      <c r="D4" s="35" t="s">
        <v>409</v>
      </c>
      <c r="E4" s="36" t="s">
        <v>636</v>
      </c>
      <c r="F4" s="36">
        <f>SUM(Gesamt!H155)</f>
        <v>0</v>
      </c>
    </row>
    <row r="5" spans="1:6" ht="12.75">
      <c r="A5" s="33" t="s">
        <v>329</v>
      </c>
      <c r="B5" s="34">
        <f>SUM(B2:B4)</f>
        <v>11</v>
      </c>
      <c r="D5" s="35" t="s">
        <v>407</v>
      </c>
      <c r="E5" s="36" t="s">
        <v>634</v>
      </c>
      <c r="F5" s="36">
        <f>SUM(Gesamt!H34)</f>
        <v>0</v>
      </c>
    </row>
    <row r="6" spans="1:6" ht="12.75">
      <c r="A6" s="35" t="s">
        <v>826</v>
      </c>
      <c r="B6" s="36">
        <f>SUM(Gesamt!S70)</f>
        <v>-3</v>
      </c>
      <c r="D6" s="35" t="s">
        <v>591</v>
      </c>
      <c r="E6" s="36" t="s">
        <v>636</v>
      </c>
      <c r="F6" s="36">
        <f>SUM(Gesamt!H181)</f>
        <v>0</v>
      </c>
    </row>
    <row r="7" spans="1:6" ht="12.75">
      <c r="A7" s="35" t="s">
        <v>408</v>
      </c>
      <c r="B7" s="36">
        <f>SUM(Gesamt!S147)</f>
        <v>6</v>
      </c>
      <c r="D7" s="35" t="s">
        <v>10</v>
      </c>
      <c r="E7" s="36" t="s">
        <v>636</v>
      </c>
      <c r="F7" s="36">
        <f>SUM(Gesamt!H187)</f>
        <v>5</v>
      </c>
    </row>
    <row r="8" spans="1:6" ht="13.5" thickBot="1">
      <c r="A8" s="35" t="s">
        <v>718</v>
      </c>
      <c r="B8" s="36">
        <f>SUM(Gesamt!S149)</f>
        <v>16</v>
      </c>
      <c r="F8" s="37">
        <f>SUM(F2:F7)</f>
        <v>7</v>
      </c>
    </row>
    <row r="9" spans="1:6" ht="13.5" thickTop="1">
      <c r="A9" s="35" t="s">
        <v>409</v>
      </c>
      <c r="B9" s="36">
        <f>SUM(Gesamt!S154)</f>
        <v>-4</v>
      </c>
      <c r="F9" s="34"/>
    </row>
    <row r="10" spans="1:6" ht="12.75">
      <c r="A10" s="35" t="s">
        <v>559</v>
      </c>
      <c r="B10" s="36">
        <f>SUM(Gesamt!S166)</f>
        <v>13</v>
      </c>
      <c r="F10" s="36"/>
    </row>
    <row r="11" spans="1:6" ht="12.75">
      <c r="A11" s="35" t="s">
        <v>410</v>
      </c>
      <c r="B11" s="36">
        <f>SUM(Gesamt!S167)</f>
        <v>27</v>
      </c>
      <c r="F11" s="36"/>
    </row>
    <row r="12" spans="1:6" ht="12.75">
      <c r="A12" s="35" t="s">
        <v>500</v>
      </c>
      <c r="B12" s="36">
        <f>SUM(Gesamt!S169)</f>
        <v>18</v>
      </c>
      <c r="F12" s="36"/>
    </row>
    <row r="13" spans="1:6" s="33" customFormat="1" ht="12.75">
      <c r="A13" s="35" t="s">
        <v>591</v>
      </c>
      <c r="B13" s="36">
        <f>SUM(Gesamt!S180)</f>
        <v>1</v>
      </c>
      <c r="D13" s="38"/>
      <c r="E13" s="39"/>
      <c r="F13" s="39"/>
    </row>
    <row r="14" spans="1:6" ht="12.75">
      <c r="A14" s="33" t="s">
        <v>331</v>
      </c>
      <c r="B14" s="34">
        <f>SUM(B6:B13)</f>
        <v>74</v>
      </c>
      <c r="D14" s="38"/>
      <c r="E14" s="39"/>
      <c r="F14" s="39"/>
    </row>
    <row r="15" spans="1:6" ht="12.75">
      <c r="A15" s="35" t="s">
        <v>620</v>
      </c>
      <c r="B15" s="36">
        <f>SUM(Gesamt!S211)</f>
        <v>37</v>
      </c>
      <c r="D15" s="38"/>
      <c r="E15" s="39"/>
      <c r="F15" s="39"/>
    </row>
    <row r="16" spans="1:2" ht="12.75">
      <c r="A16" s="35" t="s">
        <v>411</v>
      </c>
      <c r="B16" s="36">
        <f>SUM(Gesamt!S261)</f>
        <v>33</v>
      </c>
    </row>
    <row r="17" spans="1:2" ht="12.75">
      <c r="A17" s="35" t="s">
        <v>412</v>
      </c>
      <c r="B17" s="36">
        <f>SUM(Gesamt!S294)</f>
        <v>16</v>
      </c>
    </row>
    <row r="18" spans="1:2" ht="12.75">
      <c r="A18" s="35" t="s">
        <v>413</v>
      </c>
      <c r="B18" s="36">
        <f>SUM(Gesamt!S348)</f>
        <v>33</v>
      </c>
    </row>
    <row r="19" spans="1:6" ht="12.75">
      <c r="A19" s="35" t="s">
        <v>414</v>
      </c>
      <c r="B19" s="36">
        <f>SUM(Gesamt!S367)</f>
        <v>7</v>
      </c>
      <c r="D19" s="33"/>
      <c r="F19" s="33"/>
    </row>
    <row r="20" spans="1:2" ht="12.75">
      <c r="A20" s="35" t="s">
        <v>415</v>
      </c>
      <c r="B20" s="36">
        <f>SUM(Gesamt!S375)</f>
        <v>37</v>
      </c>
    </row>
    <row r="21" spans="1:2" ht="12.75">
      <c r="A21" s="35" t="s">
        <v>746</v>
      </c>
      <c r="B21" s="36">
        <f>SUM(Gesamt!S371)</f>
        <v>-4</v>
      </c>
    </row>
    <row r="22" spans="1:2" ht="12.75">
      <c r="A22" s="35" t="s">
        <v>468</v>
      </c>
      <c r="B22" s="36">
        <f>SUM(Gesamt!S385)</f>
        <v>25</v>
      </c>
    </row>
    <row r="23" spans="1:2" ht="12.75">
      <c r="A23" s="35" t="s">
        <v>569</v>
      </c>
      <c r="B23" s="36">
        <f>SUM(Gesamt!S414)</f>
        <v>22</v>
      </c>
    </row>
    <row r="24" spans="1:6" s="33" customFormat="1" ht="12.75">
      <c r="A24" s="35" t="s">
        <v>20</v>
      </c>
      <c r="B24" s="36">
        <f>SUM(Gesamt!S434)</f>
        <v>26</v>
      </c>
      <c r="D24" s="35"/>
      <c r="E24" s="36"/>
      <c r="F24" s="35"/>
    </row>
    <row r="25" spans="1:2" ht="12.75">
      <c r="A25" s="33" t="s">
        <v>641</v>
      </c>
      <c r="B25" s="34">
        <f>SUM(B15:B24)</f>
        <v>232</v>
      </c>
    </row>
    <row r="26" spans="1:2" ht="13.5" thickBot="1">
      <c r="A26" s="33" t="s">
        <v>332</v>
      </c>
      <c r="B26" s="37">
        <f>SUM(B25,B14,B5)</f>
        <v>317</v>
      </c>
    </row>
    <row r="27" ht="13.5" thickTop="1"/>
    <row r="29" ht="12.75">
      <c r="E29" s="34"/>
    </row>
    <row r="30" spans="4:6" ht="12.75">
      <c r="D30" s="33"/>
      <c r="E30" s="34"/>
      <c r="F30" s="33"/>
    </row>
    <row r="31" spans="4:6" ht="12.75">
      <c r="D31" s="33"/>
      <c r="F31" s="33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39" sqref="G39"/>
    </sheetView>
  </sheetViews>
  <sheetFormatPr defaultColWidth="11.421875" defaultRowHeight="12.75"/>
  <cols>
    <col min="1" max="1" width="18.57421875" style="35" bestFit="1" customWidth="1"/>
    <col min="2" max="2" width="9.140625" style="36" bestFit="1" customWidth="1"/>
    <col min="3" max="3" width="17.7109375" style="35" customWidth="1"/>
    <col min="4" max="4" width="18.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337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490</v>
      </c>
      <c r="B2" s="36">
        <f>SUM(Gesamt!T7)</f>
        <v>0</v>
      </c>
      <c r="D2" s="35" t="s">
        <v>443</v>
      </c>
      <c r="E2" s="36" t="s">
        <v>635</v>
      </c>
      <c r="F2" s="36">
        <f>SUM(Gesamt!H221)</f>
        <v>1</v>
      </c>
    </row>
    <row r="3" spans="1:6" ht="12.75">
      <c r="A3" s="35" t="s">
        <v>621</v>
      </c>
      <c r="B3" s="36">
        <f>SUM(Gesamt!T21)</f>
        <v>0</v>
      </c>
      <c r="D3" s="35" t="s">
        <v>444</v>
      </c>
      <c r="E3" s="36" t="s">
        <v>635</v>
      </c>
      <c r="F3" s="36">
        <f>SUM(Gesamt!H274)</f>
        <v>0</v>
      </c>
    </row>
    <row r="4" spans="1:6" ht="12.75">
      <c r="A4" s="33" t="s">
        <v>329</v>
      </c>
      <c r="B4" s="34">
        <f>SUM(B2:B3)</f>
        <v>0</v>
      </c>
      <c r="D4" s="35" t="s">
        <v>823</v>
      </c>
      <c r="E4" s="36" t="s">
        <v>635</v>
      </c>
      <c r="F4" s="36">
        <f>SUM(Gesamt!H304)</f>
        <v>7</v>
      </c>
    </row>
    <row r="5" spans="1:6" ht="12.75">
      <c r="A5" s="35" t="s">
        <v>416</v>
      </c>
      <c r="B5" s="36">
        <f>SUM(Gesamt!T52)</f>
        <v>14</v>
      </c>
      <c r="D5" s="35" t="s">
        <v>892</v>
      </c>
      <c r="E5" s="36" t="s">
        <v>636</v>
      </c>
      <c r="F5" s="36">
        <f>SUM(Gesamt!H108)</f>
        <v>1</v>
      </c>
    </row>
    <row r="6" spans="1:6" ht="12.75">
      <c r="A6" s="35" t="s">
        <v>417</v>
      </c>
      <c r="B6" s="36">
        <f>SUM(Gesamt!T75)</f>
        <v>24</v>
      </c>
      <c r="D6" s="35" t="s">
        <v>445</v>
      </c>
      <c r="E6" s="36" t="s">
        <v>636</v>
      </c>
      <c r="F6" s="36">
        <f>SUM(Gesamt!H142)</f>
        <v>0</v>
      </c>
    </row>
    <row r="7" spans="1:6" ht="12.75">
      <c r="A7" s="35" t="s">
        <v>625</v>
      </c>
      <c r="B7" s="36">
        <f>SUM(Gesamt!T85)</f>
        <v>27</v>
      </c>
      <c r="D7" s="35" t="s">
        <v>750</v>
      </c>
      <c r="E7" s="36" t="s">
        <v>635</v>
      </c>
      <c r="F7" s="36">
        <f>SUM(Gesamt!H409)</f>
        <v>6</v>
      </c>
    </row>
    <row r="8" spans="1:6" ht="13.5" thickBot="1">
      <c r="A8" s="35" t="s">
        <v>525</v>
      </c>
      <c r="B8" s="36">
        <f>SUM(Gesamt!T94)</f>
        <v>26</v>
      </c>
      <c r="F8" s="37">
        <f>SUM(F2:F7)</f>
        <v>15</v>
      </c>
    </row>
    <row r="9" spans="1:6" ht="13.5" thickTop="1">
      <c r="A9" s="35" t="s">
        <v>568</v>
      </c>
      <c r="B9" s="36">
        <f>SUM(Gesamt!T188)</f>
        <v>40</v>
      </c>
      <c r="F9" s="36"/>
    </row>
    <row r="10" spans="1:6" ht="12.75">
      <c r="A10" s="35" t="s">
        <v>418</v>
      </c>
      <c r="B10" s="36">
        <f>SUM(Gesamt!T190)</f>
        <v>0</v>
      </c>
      <c r="F10" s="36"/>
    </row>
    <row r="11" spans="1:6" s="33" customFormat="1" ht="12.75">
      <c r="A11" s="33" t="s">
        <v>331</v>
      </c>
      <c r="B11" s="34">
        <f>SUM(B5:B10)</f>
        <v>131</v>
      </c>
      <c r="D11" s="38"/>
      <c r="E11" s="39"/>
      <c r="F11" s="39"/>
    </row>
    <row r="12" spans="1:6" ht="12.75">
      <c r="A12" s="35" t="s">
        <v>1</v>
      </c>
      <c r="B12" s="36">
        <f>SUM(Gesamt!T247)</f>
        <v>52</v>
      </c>
      <c r="D12" s="38"/>
      <c r="E12" s="39"/>
      <c r="F12" s="39"/>
    </row>
    <row r="13" spans="1:6" ht="12.75">
      <c r="A13" s="35" t="s">
        <v>15</v>
      </c>
      <c r="B13" s="36">
        <f>SUM(Gesamt!T277)</f>
        <v>32</v>
      </c>
      <c r="D13" s="38"/>
      <c r="E13" s="39"/>
      <c r="F13" s="39"/>
    </row>
    <row r="14" spans="1:2" ht="12.75">
      <c r="A14" s="35" t="s">
        <v>511</v>
      </c>
      <c r="B14" s="36">
        <f>SUM(Gesamt!T293)</f>
        <v>34</v>
      </c>
    </row>
    <row r="15" spans="1:2" ht="12.75">
      <c r="A15" s="35" t="s">
        <v>494</v>
      </c>
      <c r="B15" s="36">
        <f>SUM(Gesamt!T303)</f>
        <v>24</v>
      </c>
    </row>
    <row r="16" spans="1:2" ht="12.75">
      <c r="A16" s="35" t="s">
        <v>480</v>
      </c>
      <c r="B16" s="36">
        <f>SUM(Gesamt!T386)</f>
        <v>31</v>
      </c>
    </row>
    <row r="17" spans="1:6" ht="12.75">
      <c r="A17" s="35" t="s">
        <v>582</v>
      </c>
      <c r="B17" s="36">
        <f>SUM(Gesamt!T445)</f>
        <v>38</v>
      </c>
      <c r="D17" s="33"/>
      <c r="F17" s="33"/>
    </row>
    <row r="18" spans="1:2" ht="12.75">
      <c r="A18" s="35" t="s">
        <v>419</v>
      </c>
      <c r="B18" s="36">
        <f>SUM(Gesamt!T454)</f>
        <v>17</v>
      </c>
    </row>
    <row r="19" spans="1:2" ht="12.75">
      <c r="A19" s="35" t="s">
        <v>495</v>
      </c>
      <c r="B19" s="36">
        <f>SUM(Gesamt!T455)</f>
        <v>25</v>
      </c>
    </row>
    <row r="20" spans="1:2" ht="12.75">
      <c r="A20" s="35" t="s">
        <v>463</v>
      </c>
      <c r="B20" s="36">
        <f>SUM(Gesamt!T468)</f>
        <v>16</v>
      </c>
    </row>
    <row r="21" spans="1:6" s="33" customFormat="1" ht="12.75">
      <c r="A21" s="33" t="s">
        <v>641</v>
      </c>
      <c r="B21" s="34">
        <f>SUM(B12:B20)</f>
        <v>269</v>
      </c>
      <c r="D21" s="35"/>
      <c r="E21" s="36"/>
      <c r="F21" s="35"/>
    </row>
    <row r="22" spans="1:2" ht="13.5" thickBot="1">
      <c r="A22" s="33" t="s">
        <v>332</v>
      </c>
      <c r="B22" s="37">
        <f>SUM(B21,B11,B4)</f>
        <v>400</v>
      </c>
    </row>
    <row r="23" ht="13.5" thickTop="1"/>
    <row r="26" ht="12.75">
      <c r="E26" s="34"/>
    </row>
    <row r="27" spans="4:6" ht="12.75">
      <c r="D27" s="33"/>
      <c r="E27" s="34"/>
      <c r="F27" s="33"/>
    </row>
    <row r="28" spans="4:6" ht="12.75">
      <c r="D28" s="33"/>
      <c r="F28" s="3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45" sqref="B45"/>
    </sheetView>
  </sheetViews>
  <sheetFormatPr defaultColWidth="11.421875" defaultRowHeight="12.75"/>
  <cols>
    <col min="1" max="1" width="20.00390625" style="35" bestFit="1" customWidth="1"/>
    <col min="2" max="2" width="12.00390625" style="36" bestFit="1" customWidth="1"/>
    <col min="3" max="3" width="17.7109375" style="35" customWidth="1"/>
    <col min="4" max="4" width="17.57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336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535</v>
      </c>
      <c r="B2" s="36">
        <f>SUM(Gesamt!U8)</f>
        <v>0</v>
      </c>
      <c r="D2" s="35" t="s">
        <v>802</v>
      </c>
      <c r="E2" s="36" t="s">
        <v>635</v>
      </c>
      <c r="F2" s="36">
        <f>SUM(Gesamt!H238)</f>
        <v>1</v>
      </c>
    </row>
    <row r="3" spans="1:6" ht="12.75">
      <c r="A3" s="35" t="s">
        <v>895</v>
      </c>
      <c r="B3" s="36">
        <f>SUM(Gesamt!U36)</f>
        <v>0</v>
      </c>
      <c r="D3" s="35" t="s">
        <v>421</v>
      </c>
      <c r="E3" s="36" t="s">
        <v>636</v>
      </c>
      <c r="F3" s="36">
        <f>SUM(Gesamt!H65)</f>
        <v>5</v>
      </c>
    </row>
    <row r="4" spans="1:6" ht="12.75">
      <c r="A4" s="35" t="s">
        <v>420</v>
      </c>
      <c r="B4" s="36">
        <f>SUM(Gesamt!U38)</f>
        <v>18</v>
      </c>
      <c r="D4" s="35" t="s">
        <v>441</v>
      </c>
      <c r="E4" s="36" t="s">
        <v>636</v>
      </c>
      <c r="F4" s="36">
        <f>SUM(Gesamt!H96)</f>
        <v>7</v>
      </c>
    </row>
    <row r="5" spans="1:6" ht="12.75">
      <c r="A5" s="33" t="s">
        <v>329</v>
      </c>
      <c r="B5" s="34">
        <f>SUM(B2:B4)</f>
        <v>18</v>
      </c>
      <c r="D5" s="35" t="s">
        <v>442</v>
      </c>
      <c r="E5" s="36" t="s">
        <v>635</v>
      </c>
      <c r="F5" s="36">
        <f>SUM(Gesamt!H301)</f>
        <v>0</v>
      </c>
    </row>
    <row r="6" spans="1:6" ht="12.75">
      <c r="A6" s="35" t="s">
        <v>421</v>
      </c>
      <c r="B6" s="36">
        <f>SUM(Gesamt!U64)</f>
        <v>22</v>
      </c>
      <c r="D6" s="35" t="s">
        <v>516</v>
      </c>
      <c r="E6" s="36" t="s">
        <v>636</v>
      </c>
      <c r="F6" s="36">
        <f>SUM(Gesamt!H146)</f>
        <v>4</v>
      </c>
    </row>
    <row r="7" spans="1:6" ht="12.75">
      <c r="A7" s="35" t="s">
        <v>422</v>
      </c>
      <c r="B7" s="36">
        <f>SUM(Gesamt!U67)</f>
        <v>11</v>
      </c>
      <c r="D7" s="35" t="s">
        <v>428</v>
      </c>
      <c r="E7" s="36" t="s">
        <v>635</v>
      </c>
      <c r="F7" s="36">
        <f>SUM(Gesamt!H391)</f>
        <v>2</v>
      </c>
    </row>
    <row r="8" spans="1:6" ht="12.75">
      <c r="A8" s="35" t="s">
        <v>423</v>
      </c>
      <c r="B8" s="36">
        <f>SUM(Gesamt!U91)</f>
        <v>12</v>
      </c>
      <c r="D8" s="35" t="s">
        <v>514</v>
      </c>
      <c r="E8" s="36" t="s">
        <v>635</v>
      </c>
      <c r="F8" s="36">
        <f>SUM(Gesamt!H487)</f>
        <v>13</v>
      </c>
    </row>
    <row r="9" spans="1:6" ht="13.5" thickBot="1">
      <c r="A9" s="35" t="s">
        <v>441</v>
      </c>
      <c r="B9" s="36">
        <f>SUM(Gesamt!U95)</f>
        <v>0</v>
      </c>
      <c r="F9" s="37">
        <f>SUM(F2:F8)</f>
        <v>32</v>
      </c>
    </row>
    <row r="10" spans="1:6" ht="13.5" thickTop="1">
      <c r="A10" s="35" t="s">
        <v>516</v>
      </c>
      <c r="B10" s="36">
        <f>SUM(Gesamt!U145)</f>
        <v>3</v>
      </c>
      <c r="F10" s="36"/>
    </row>
    <row r="11" spans="1:6" ht="12.75">
      <c r="A11" s="35" t="s">
        <v>424</v>
      </c>
      <c r="B11" s="36">
        <f>SUM(Gesamt!U165)</f>
        <v>47</v>
      </c>
      <c r="F11" s="36"/>
    </row>
    <row r="12" spans="1:6" ht="12.75">
      <c r="A12" s="35" t="s">
        <v>726</v>
      </c>
      <c r="B12" s="36">
        <f>SUM(Gesamt!U174)</f>
        <v>27</v>
      </c>
      <c r="F12" s="36"/>
    </row>
    <row r="13" spans="1:6" ht="12.75">
      <c r="A13" s="35" t="s">
        <v>425</v>
      </c>
      <c r="B13" s="36">
        <f>SUM(Gesamt!U193)</f>
        <v>13</v>
      </c>
      <c r="F13" s="36"/>
    </row>
    <row r="14" spans="1:6" s="33" customFormat="1" ht="12.75">
      <c r="A14" s="33" t="s">
        <v>331</v>
      </c>
      <c r="B14" s="34">
        <f>SUM(B6:B13)</f>
        <v>135</v>
      </c>
      <c r="D14" s="38"/>
      <c r="E14" s="39"/>
      <c r="F14" s="39"/>
    </row>
    <row r="15" spans="1:6" ht="12.75">
      <c r="A15" s="35" t="s">
        <v>478</v>
      </c>
      <c r="B15" s="36">
        <f>SUM(Gesamt!U271)</f>
        <v>42</v>
      </c>
      <c r="D15" s="38"/>
      <c r="E15" s="39"/>
      <c r="F15" s="39"/>
    </row>
    <row r="16" spans="1:6" ht="12.75">
      <c r="A16" s="35" t="s">
        <v>426</v>
      </c>
      <c r="B16" s="36">
        <f>SUM(Gesamt!U288)</f>
        <v>34</v>
      </c>
      <c r="D16" s="38"/>
      <c r="E16" s="39"/>
      <c r="F16" s="39"/>
    </row>
    <row r="17" spans="1:2" ht="12.75">
      <c r="A17" s="35" t="s">
        <v>442</v>
      </c>
      <c r="B17" s="36">
        <f>SUM(Gesamt!U300)</f>
        <v>31</v>
      </c>
    </row>
    <row r="18" spans="1:2" ht="12.75">
      <c r="A18" s="35" t="s">
        <v>427</v>
      </c>
      <c r="B18" s="36">
        <f>SUM(Gesamt!U302)</f>
        <v>32</v>
      </c>
    </row>
    <row r="19" spans="1:2" ht="12.75">
      <c r="A19" s="35" t="s">
        <v>12</v>
      </c>
      <c r="B19" s="36">
        <f>SUM(Gesamt!U363)</f>
        <v>45</v>
      </c>
    </row>
    <row r="20" spans="1:2" ht="12.75">
      <c r="A20" s="35" t="s">
        <v>553</v>
      </c>
      <c r="B20" s="36">
        <f>SUM(Gesamt!U377)</f>
        <v>14</v>
      </c>
    </row>
    <row r="21" spans="1:6" ht="12.75">
      <c r="A21" s="35" t="s">
        <v>428</v>
      </c>
      <c r="B21" s="36">
        <f>SUM(Gesamt!U390)</f>
        <v>33</v>
      </c>
      <c r="D21" s="33"/>
      <c r="F21" s="33"/>
    </row>
    <row r="22" spans="1:2" ht="12.75">
      <c r="A22" s="35" t="s">
        <v>429</v>
      </c>
      <c r="B22" s="36">
        <f>SUM(Gesamt!U449)</f>
        <v>6</v>
      </c>
    </row>
    <row r="23" spans="1:2" ht="12.75">
      <c r="A23" s="35" t="s">
        <v>510</v>
      </c>
      <c r="B23" s="36">
        <f>SUM(Gesamt!U460)</f>
        <v>48</v>
      </c>
    </row>
    <row r="24" spans="1:2" ht="12.75">
      <c r="A24" s="35" t="s">
        <v>477</v>
      </c>
      <c r="B24" s="36">
        <f>SUM(Gesamt!U475)</f>
        <v>80</v>
      </c>
    </row>
    <row r="25" spans="1:6" s="33" customFormat="1" ht="12.75">
      <c r="A25" s="33" t="s">
        <v>641</v>
      </c>
      <c r="B25" s="34">
        <f>SUM(B15:B24)</f>
        <v>365</v>
      </c>
      <c r="D25" s="35"/>
      <c r="E25" s="36"/>
      <c r="F25" s="35"/>
    </row>
    <row r="26" spans="1:2" ht="13.5" thickBot="1">
      <c r="A26" s="33" t="s">
        <v>332</v>
      </c>
      <c r="B26" s="37">
        <f>SUM(B25,B14,B5)</f>
        <v>518</v>
      </c>
    </row>
    <row r="27" ht="13.5" thickTop="1"/>
    <row r="30" ht="12.75">
      <c r="E30" s="34"/>
    </row>
    <row r="31" spans="4:6" ht="12.75">
      <c r="D31" s="33"/>
      <c r="E31" s="34"/>
      <c r="F31" s="33"/>
    </row>
    <row r="32" spans="4:6" ht="12.75">
      <c r="D32" s="33"/>
      <c r="F32" s="33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22" sqref="C22"/>
    </sheetView>
  </sheetViews>
  <sheetFormatPr defaultColWidth="11.421875" defaultRowHeight="12.75"/>
  <cols>
    <col min="1" max="1" width="16.421875" style="35" bestFit="1" customWidth="1"/>
    <col min="2" max="2" width="9.421875" style="36" bestFit="1" customWidth="1"/>
    <col min="3" max="3" width="17.7109375" style="35" customWidth="1"/>
    <col min="4" max="4" width="15.85156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335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474</v>
      </c>
      <c r="B2" s="36">
        <f>SUM(Gesamt!V32)</f>
        <v>5</v>
      </c>
      <c r="D2" s="35" t="s">
        <v>497</v>
      </c>
      <c r="E2" s="36" t="s">
        <v>635</v>
      </c>
      <c r="F2" s="36">
        <f>SUM(Gesamt!H220)</f>
        <v>10</v>
      </c>
    </row>
    <row r="3" spans="1:6" ht="12.75">
      <c r="A3" s="35" t="s">
        <v>507</v>
      </c>
      <c r="B3" s="36">
        <f>SUM(Gesamt!V42)</f>
        <v>0</v>
      </c>
      <c r="D3" s="35" t="s">
        <v>751</v>
      </c>
      <c r="E3" s="36" t="s">
        <v>635</v>
      </c>
      <c r="F3" s="36">
        <f>SUM(Gesamt!H243)</f>
        <v>7</v>
      </c>
    </row>
    <row r="4" spans="1:6" ht="12.75">
      <c r="A4" s="33" t="s">
        <v>329</v>
      </c>
      <c r="B4" s="34">
        <f>SUM(B2:B3)</f>
        <v>5</v>
      </c>
      <c r="D4" s="35" t="s">
        <v>609</v>
      </c>
      <c r="E4" s="36" t="s">
        <v>635</v>
      </c>
      <c r="F4" s="36">
        <f>SUM(Gesamt!H273)</f>
        <v>1</v>
      </c>
    </row>
    <row r="5" spans="1:6" ht="12.75">
      <c r="A5" s="35" t="s">
        <v>23</v>
      </c>
      <c r="B5" s="36">
        <f>SUM(Gesamt!V49)</f>
        <v>21</v>
      </c>
      <c r="D5" s="35" t="s">
        <v>871</v>
      </c>
      <c r="E5" s="36" t="s">
        <v>634</v>
      </c>
      <c r="F5" s="36">
        <f>SUM(Gesamt!H13)</f>
        <v>0</v>
      </c>
    </row>
    <row r="6" spans="1:6" ht="12.75">
      <c r="A6" s="35" t="s">
        <v>513</v>
      </c>
      <c r="B6" s="36">
        <f>SUM(Gesamt!V53)</f>
        <v>27</v>
      </c>
      <c r="D6" s="35" t="s">
        <v>608</v>
      </c>
      <c r="E6" s="36" t="s">
        <v>635</v>
      </c>
      <c r="F6" s="36">
        <f>SUM(Gesamt!H331)</f>
        <v>1</v>
      </c>
    </row>
    <row r="7" spans="1:6" ht="12.75">
      <c r="A7" s="35" t="s">
        <v>532</v>
      </c>
      <c r="B7" s="36">
        <f>SUM(Gesamt!V54)</f>
        <v>11</v>
      </c>
      <c r="D7" s="35" t="s">
        <v>612</v>
      </c>
      <c r="E7" s="36" t="s">
        <v>635</v>
      </c>
      <c r="F7" s="36">
        <f>SUM(Gesamt!H343)</f>
        <v>1</v>
      </c>
    </row>
    <row r="8" spans="1:6" ht="12.75">
      <c r="A8" s="35" t="s">
        <v>515</v>
      </c>
      <c r="B8" s="36">
        <f>SUM(Gesamt!V66)</f>
        <v>8</v>
      </c>
      <c r="D8" s="35" t="s">
        <v>543</v>
      </c>
      <c r="E8" s="36" t="s">
        <v>636</v>
      </c>
      <c r="F8" s="36">
        <f>SUM(Gesamt!H127)</f>
        <v>0</v>
      </c>
    </row>
    <row r="9" spans="1:6" ht="12.75">
      <c r="A9" s="35" t="s">
        <v>545</v>
      </c>
      <c r="B9" s="36">
        <f>SUM(Gesamt!V133)</f>
        <v>9</v>
      </c>
      <c r="D9" s="35" t="s">
        <v>7</v>
      </c>
      <c r="E9" s="36" t="s">
        <v>635</v>
      </c>
      <c r="F9" s="36">
        <f>SUM(Gesamt!H355)</f>
        <v>8</v>
      </c>
    </row>
    <row r="10" spans="1:6" ht="12.75">
      <c r="A10" s="35" t="s">
        <v>603</v>
      </c>
      <c r="B10" s="36">
        <f>SUM(Gesamt!V135)</f>
        <v>17</v>
      </c>
      <c r="D10" s="35" t="s">
        <v>558</v>
      </c>
      <c r="E10" s="36" t="s">
        <v>635</v>
      </c>
      <c r="F10" s="36">
        <f>SUM(Gesamt!H413)</f>
        <v>-1</v>
      </c>
    </row>
    <row r="11" spans="1:6" s="33" customFormat="1" ht="13.5" thickBot="1">
      <c r="A11" s="33" t="s">
        <v>331</v>
      </c>
      <c r="B11" s="34">
        <f>SUM(B5:B10)</f>
        <v>93</v>
      </c>
      <c r="D11" s="35"/>
      <c r="E11" s="36"/>
      <c r="F11" s="37">
        <f>SUM(F2:F10)</f>
        <v>27</v>
      </c>
    </row>
    <row r="12" spans="1:6" ht="13.5" thickTop="1">
      <c r="A12" s="35" t="s">
        <v>497</v>
      </c>
      <c r="B12" s="36">
        <f>SUM(Gesamt!V219)</f>
        <v>-2</v>
      </c>
      <c r="F12" s="36"/>
    </row>
    <row r="13" spans="1:6" ht="12.75">
      <c r="A13" s="35" t="s">
        <v>611</v>
      </c>
      <c r="B13" s="36">
        <f>SUM(Gesamt!V224)</f>
        <v>19</v>
      </c>
      <c r="F13" s="36"/>
    </row>
    <row r="14" spans="1:6" ht="12.75">
      <c r="A14" s="35" t="s">
        <v>817</v>
      </c>
      <c r="B14" s="36">
        <f>SUM(Gesamt!V245)</f>
        <v>9</v>
      </c>
      <c r="D14" s="38"/>
      <c r="E14" s="39"/>
      <c r="F14" s="39"/>
    </row>
    <row r="15" spans="1:6" ht="12.75">
      <c r="A15" s="35" t="s">
        <v>751</v>
      </c>
      <c r="B15" s="36">
        <f>SUM(Gesamt!V242)</f>
        <v>1</v>
      </c>
      <c r="D15" s="38"/>
      <c r="E15" s="39"/>
      <c r="F15" s="39"/>
    </row>
    <row r="16" spans="1:6" ht="12.75">
      <c r="A16" s="35" t="s">
        <v>548</v>
      </c>
      <c r="B16" s="36">
        <f>SUM(Gesamt!V265)</f>
        <v>30</v>
      </c>
      <c r="D16" s="38"/>
      <c r="E16" s="39"/>
      <c r="F16" s="39"/>
    </row>
    <row r="17" spans="1:6" ht="12.75">
      <c r="A17" s="35" t="s">
        <v>609</v>
      </c>
      <c r="B17" s="36">
        <f>SUM(Gesamt!V272)</f>
        <v>32</v>
      </c>
      <c r="D17" s="38"/>
      <c r="E17" s="39"/>
      <c r="F17" s="39"/>
    </row>
    <row r="18" spans="1:6" ht="12.75">
      <c r="A18" s="35" t="s">
        <v>464</v>
      </c>
      <c r="B18" s="36">
        <f>SUM(Gesamt!V326)</f>
        <v>30</v>
      </c>
      <c r="D18" s="38"/>
      <c r="E18" s="39"/>
      <c r="F18" s="39"/>
    </row>
    <row r="19" spans="1:2" ht="12.75">
      <c r="A19" s="35" t="s">
        <v>608</v>
      </c>
      <c r="B19" s="36">
        <f>SUM(Gesamt!V330)</f>
        <v>50</v>
      </c>
    </row>
    <row r="20" spans="1:2" ht="12.75">
      <c r="A20" s="35" t="s">
        <v>612</v>
      </c>
      <c r="B20" s="36">
        <f>SUM(Gesamt!V342)</f>
        <v>41</v>
      </c>
    </row>
    <row r="21" spans="1:2" ht="12.75">
      <c r="A21" s="35" t="s">
        <v>7</v>
      </c>
      <c r="B21" s="36">
        <f>SUM(Gesamt!V354)</f>
        <v>6</v>
      </c>
    </row>
    <row r="22" spans="1:6" ht="12.75">
      <c r="A22" s="35" t="s">
        <v>558</v>
      </c>
      <c r="B22" s="36">
        <f>SUM(Gesamt!V412)</f>
        <v>0</v>
      </c>
      <c r="D22" s="33"/>
      <c r="F22" s="33"/>
    </row>
    <row r="23" spans="1:6" ht="12.75">
      <c r="A23" s="35" t="s">
        <v>610</v>
      </c>
      <c r="B23" s="36">
        <f>SUM(Gesamt!V444)</f>
        <v>47</v>
      </c>
      <c r="D23" s="33"/>
      <c r="F23" s="33"/>
    </row>
    <row r="24" spans="1:2" ht="12.75">
      <c r="A24" s="35" t="s">
        <v>509</v>
      </c>
      <c r="B24" s="36">
        <f>SUM(Gesamt!V448)</f>
        <v>66</v>
      </c>
    </row>
    <row r="25" spans="1:6" s="33" customFormat="1" ht="12.75">
      <c r="A25" s="33" t="s">
        <v>641</v>
      </c>
      <c r="B25" s="34">
        <f>SUM(B12:B24)</f>
        <v>329</v>
      </c>
      <c r="D25" s="35"/>
      <c r="E25" s="36"/>
      <c r="F25" s="35"/>
    </row>
    <row r="26" spans="1:2" ht="13.5" thickBot="1">
      <c r="A26" s="33" t="s">
        <v>332</v>
      </c>
      <c r="B26" s="37">
        <f>SUM(B25,B11,B4)</f>
        <v>427</v>
      </c>
    </row>
    <row r="27" ht="13.5" thickTop="1"/>
    <row r="33" ht="12.75">
      <c r="E33" s="34"/>
    </row>
    <row r="34" spans="4:6" ht="12.75">
      <c r="D34" s="33"/>
      <c r="E34" s="34"/>
      <c r="F34" s="33"/>
    </row>
    <row r="35" spans="4:6" ht="12.75">
      <c r="D35" s="33"/>
      <c r="F35" s="33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35" sqref="G35"/>
    </sheetView>
  </sheetViews>
  <sheetFormatPr defaultColWidth="11.421875" defaultRowHeight="12.75"/>
  <cols>
    <col min="1" max="1" width="20.421875" style="35" bestFit="1" customWidth="1"/>
    <col min="2" max="2" width="15.7109375" style="36" bestFit="1" customWidth="1"/>
    <col min="3" max="3" width="17.7109375" style="35" customWidth="1"/>
    <col min="4" max="4" width="20.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334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430</v>
      </c>
      <c r="B2" s="36">
        <f>SUM(Gesamt!W11)</f>
        <v>0</v>
      </c>
      <c r="D2" s="35" t="s">
        <v>493</v>
      </c>
      <c r="E2" s="36" t="s">
        <v>635</v>
      </c>
      <c r="F2" s="36">
        <f>SUM(Gesamt!H217)</f>
        <v>15</v>
      </c>
    </row>
    <row r="3" spans="1:6" ht="12.75">
      <c r="A3" s="35" t="s">
        <v>505</v>
      </c>
      <c r="B3" s="36">
        <f>SUM(Gesamt!W43)</f>
        <v>24</v>
      </c>
      <c r="D3" s="35" t="s">
        <v>617</v>
      </c>
      <c r="E3" s="36" t="s">
        <v>635</v>
      </c>
      <c r="F3" s="36">
        <f>SUM(Gesamt!H292)</f>
        <v>1</v>
      </c>
    </row>
    <row r="4" spans="1:6" ht="12.75">
      <c r="A4" s="33" t="s">
        <v>329</v>
      </c>
      <c r="B4" s="34">
        <f>SUM(B2:B3)</f>
        <v>24</v>
      </c>
      <c r="D4" s="35" t="s">
        <v>502</v>
      </c>
      <c r="E4" s="36" t="s">
        <v>635</v>
      </c>
      <c r="F4" s="36">
        <f>SUM(Gesamt!H310)</f>
        <v>4</v>
      </c>
    </row>
    <row r="5" spans="1:6" ht="12.75">
      <c r="A5" s="35" t="s">
        <v>8</v>
      </c>
      <c r="B5" s="36">
        <f>SUM(Gesamt!W89)</f>
        <v>9</v>
      </c>
      <c r="D5" s="35" t="s">
        <v>440</v>
      </c>
      <c r="E5" s="36" t="s">
        <v>636</v>
      </c>
      <c r="F5" s="36">
        <f>SUM(Gesamt!H140)</f>
        <v>0</v>
      </c>
    </row>
    <row r="6" spans="1:6" ht="12.75">
      <c r="A6" s="35" t="s">
        <v>483</v>
      </c>
      <c r="B6" s="36">
        <f>SUM(Gesamt!W106)</f>
        <v>15</v>
      </c>
      <c r="D6" s="35" t="s">
        <v>898</v>
      </c>
      <c r="E6" s="36" t="s">
        <v>636</v>
      </c>
      <c r="F6" s="36">
        <f>SUM(Gesamt!H143)</f>
        <v>2</v>
      </c>
    </row>
    <row r="7" spans="1:6" ht="12.75">
      <c r="A7" s="35" t="s">
        <v>602</v>
      </c>
      <c r="B7" s="36">
        <f>SUM(Gesamt!W121)</f>
        <v>18</v>
      </c>
      <c r="D7" s="35" t="s">
        <v>811</v>
      </c>
      <c r="E7" s="36" t="s">
        <v>636</v>
      </c>
      <c r="F7" s="36">
        <f>SUM(Gesamt!H159)</f>
        <v>5</v>
      </c>
    </row>
    <row r="8" spans="1:6" ht="12.75">
      <c r="A8" s="35" t="s">
        <v>551</v>
      </c>
      <c r="B8" s="36">
        <f>SUM(Gesamt!W123)</f>
        <v>27</v>
      </c>
      <c r="D8" s="35" t="s">
        <v>752</v>
      </c>
      <c r="E8" s="36" t="s">
        <v>635</v>
      </c>
      <c r="F8" s="36">
        <f>SUM(Gesamt!H473)</f>
        <v>18</v>
      </c>
    </row>
    <row r="9" spans="1:6" ht="13.5" thickBot="1">
      <c r="A9" s="35" t="s">
        <v>623</v>
      </c>
      <c r="B9" s="36">
        <f>SUM(Gesamt!W126)</f>
        <v>17</v>
      </c>
      <c r="F9" s="37">
        <f>SUM(F2:F8)</f>
        <v>45</v>
      </c>
    </row>
    <row r="10" spans="1:6" ht="13.5" thickTop="1">
      <c r="A10" s="35" t="s">
        <v>467</v>
      </c>
      <c r="B10" s="36">
        <f>SUM(Gesamt!W192)</f>
        <v>21</v>
      </c>
      <c r="F10" s="36"/>
    </row>
    <row r="11" spans="1:6" s="33" customFormat="1" ht="12.75">
      <c r="A11" s="33" t="s">
        <v>331</v>
      </c>
      <c r="B11" s="34">
        <f>SUM(B5:B10)</f>
        <v>107</v>
      </c>
      <c r="D11" s="35"/>
      <c r="E11" s="36"/>
      <c r="F11" s="36"/>
    </row>
    <row r="12" spans="1:6" ht="12.75">
      <c r="A12" s="35" t="s">
        <v>493</v>
      </c>
      <c r="B12" s="36">
        <f>SUM(Gesamt!W216)</f>
        <v>6</v>
      </c>
      <c r="D12" s="38"/>
      <c r="E12" s="39"/>
      <c r="F12" s="39"/>
    </row>
    <row r="13" spans="1:6" ht="12.75">
      <c r="A13" s="35" t="s">
        <v>538</v>
      </c>
      <c r="B13" s="36">
        <f>SUM(Gesamt!W218)</f>
        <v>39</v>
      </c>
      <c r="D13" s="38"/>
      <c r="E13" s="39"/>
      <c r="F13" s="39"/>
    </row>
    <row r="14" spans="1:6" ht="12.75">
      <c r="A14" s="35" t="s">
        <v>617</v>
      </c>
      <c r="B14" s="36">
        <f>SUM(Gesamt!W291)</f>
        <v>14</v>
      </c>
      <c r="D14" s="38"/>
      <c r="E14" s="39"/>
      <c r="F14" s="39"/>
    </row>
    <row r="15" spans="1:6" ht="12.75">
      <c r="A15" s="35" t="s">
        <v>565</v>
      </c>
      <c r="B15" s="36">
        <f>SUM(Gesamt!W307)</f>
        <v>87</v>
      </c>
      <c r="D15" s="38"/>
      <c r="E15" s="39"/>
      <c r="F15" s="39"/>
    </row>
    <row r="16" spans="1:2" ht="12.75">
      <c r="A16" s="35" t="s">
        <v>502</v>
      </c>
      <c r="B16" s="36">
        <f>SUM(Gesamt!W309)</f>
        <v>21</v>
      </c>
    </row>
    <row r="17" spans="1:2" ht="12.75">
      <c r="A17" s="35" t="s">
        <v>16</v>
      </c>
      <c r="B17" s="36">
        <f>SUM(Gesamt!W344)</f>
        <v>40</v>
      </c>
    </row>
    <row r="18" spans="1:2" ht="12.75">
      <c r="A18" s="35" t="s">
        <v>556</v>
      </c>
      <c r="B18" s="36">
        <f>SUM(Gesamt!W366)</f>
        <v>25</v>
      </c>
    </row>
    <row r="19" spans="1:6" ht="12.75">
      <c r="A19" s="35" t="s">
        <v>557</v>
      </c>
      <c r="B19" s="36">
        <f>SUM(Gesamt!W368)</f>
        <v>30</v>
      </c>
      <c r="D19" s="33"/>
      <c r="F19" s="33"/>
    </row>
    <row r="20" spans="1:6" ht="12.75">
      <c r="A20" s="35" t="s">
        <v>431</v>
      </c>
      <c r="B20" s="36">
        <f>SUM(Gesamt!W398)</f>
        <v>13</v>
      </c>
      <c r="D20" s="33"/>
      <c r="F20" s="33"/>
    </row>
    <row r="21" spans="1:2" ht="12.75">
      <c r="A21" s="35" t="s">
        <v>536</v>
      </c>
      <c r="B21" s="36">
        <f>SUM(Gesamt!W435)</f>
        <v>57</v>
      </c>
    </row>
    <row r="22" spans="1:2" ht="12.75">
      <c r="A22" s="35" t="s">
        <v>597</v>
      </c>
      <c r="B22" s="36">
        <f>SUM(Gesamt!W467)</f>
        <v>32</v>
      </c>
    </row>
    <row r="23" spans="1:2" ht="12.75">
      <c r="A23" s="35" t="s">
        <v>752</v>
      </c>
      <c r="B23" s="36">
        <f>SUM(Gesamt!W472)</f>
        <v>5</v>
      </c>
    </row>
    <row r="24" spans="1:6" s="33" customFormat="1" ht="12.75">
      <c r="A24" s="33" t="s">
        <v>641</v>
      </c>
      <c r="B24" s="34">
        <f>SUM(B12:B23)</f>
        <v>369</v>
      </c>
      <c r="D24" s="35"/>
      <c r="E24" s="36"/>
      <c r="F24" s="35"/>
    </row>
    <row r="25" spans="1:2" ht="13.5" thickBot="1">
      <c r="A25" s="33" t="s">
        <v>332</v>
      </c>
      <c r="B25" s="37">
        <f>SUM(B24,B11,B4)</f>
        <v>500</v>
      </c>
    </row>
    <row r="26" ht="13.5" thickTop="1"/>
    <row r="30" ht="12.75">
      <c r="E30" s="34"/>
    </row>
    <row r="31" spans="4:6" ht="12.75">
      <c r="D31" s="33"/>
      <c r="E31" s="34"/>
      <c r="F31" s="33"/>
    </row>
    <row r="32" spans="4:6" ht="12.75">
      <c r="D32" s="33"/>
      <c r="F32" s="33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8" sqref="D28"/>
    </sheetView>
  </sheetViews>
  <sheetFormatPr defaultColWidth="11.421875" defaultRowHeight="12.75"/>
  <cols>
    <col min="1" max="1" width="18.140625" style="35" bestFit="1" customWidth="1"/>
    <col min="2" max="2" width="8.7109375" style="36" bestFit="1" customWidth="1"/>
    <col min="3" max="3" width="17.7109375" style="35" customWidth="1"/>
    <col min="4" max="4" width="18.281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333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575</v>
      </c>
      <c r="B2" s="36">
        <f>SUM(Gesamt!X19)</f>
        <v>15</v>
      </c>
      <c r="D2" s="35" t="s">
        <v>470</v>
      </c>
      <c r="E2" s="36" t="s">
        <v>636</v>
      </c>
      <c r="F2" s="36">
        <f>SUM(Gesamt!H69)</f>
        <v>6</v>
      </c>
    </row>
    <row r="3" spans="1:6" ht="12.75">
      <c r="A3" s="35" t="s">
        <v>458</v>
      </c>
      <c r="B3" s="36">
        <f>SUM(Gesamt!X27)</f>
        <v>20</v>
      </c>
      <c r="D3" s="35" t="s">
        <v>753</v>
      </c>
      <c r="E3" s="36" t="s">
        <v>635</v>
      </c>
      <c r="F3" s="36">
        <f>SUM(Gesamt!H251)</f>
        <v>6</v>
      </c>
    </row>
    <row r="4" spans="1:6" ht="12.75">
      <c r="A4" s="33" t="s">
        <v>329</v>
      </c>
      <c r="B4" s="34">
        <f>SUM(B2:B3)</f>
        <v>35</v>
      </c>
      <c r="D4" s="35" t="s">
        <v>459</v>
      </c>
      <c r="E4" s="36" t="s">
        <v>636</v>
      </c>
      <c r="F4" s="36">
        <f>SUM(Gesamt!H93)</f>
        <v>0</v>
      </c>
    </row>
    <row r="5" spans="1:6" ht="12.75">
      <c r="A5" s="35" t="s">
        <v>470</v>
      </c>
      <c r="B5" s="36">
        <f>SUM(Gesamt!X68)</f>
        <v>3</v>
      </c>
      <c r="D5" s="35" t="s">
        <v>563</v>
      </c>
      <c r="E5" s="36" t="s">
        <v>636</v>
      </c>
      <c r="F5" s="36">
        <f>SUM(Gesamt!H120)</f>
        <v>4</v>
      </c>
    </row>
    <row r="6" spans="1:6" ht="12.75">
      <c r="A6" s="35" t="s">
        <v>432</v>
      </c>
      <c r="B6" s="36">
        <f>SUM(Gesamt!X76)</f>
        <v>11</v>
      </c>
      <c r="D6" s="35" t="s">
        <v>901</v>
      </c>
      <c r="E6" s="36" t="s">
        <v>635</v>
      </c>
      <c r="F6" s="36">
        <f>SUM(Gesamt!H335)</f>
        <v>0</v>
      </c>
    </row>
    <row r="7" spans="1:6" ht="12.75">
      <c r="A7" s="35" t="s">
        <v>433</v>
      </c>
      <c r="B7" s="36">
        <f>SUM(Gesamt!X77)</f>
        <v>1</v>
      </c>
      <c r="D7" s="35" t="s">
        <v>805</v>
      </c>
      <c r="E7" s="36" t="s">
        <v>635</v>
      </c>
      <c r="F7" s="36">
        <f>SUM(Gesamt!H420)</f>
        <v>0</v>
      </c>
    </row>
    <row r="8" spans="1:6" ht="12.75">
      <c r="A8" s="35" t="s">
        <v>434</v>
      </c>
      <c r="B8" s="36">
        <f>SUM(Gesamt!X97)</f>
        <v>8</v>
      </c>
      <c r="D8" s="35" t="s">
        <v>571</v>
      </c>
      <c r="E8" s="36" t="s">
        <v>635</v>
      </c>
      <c r="F8" s="36">
        <f>SUM(Gesamt!H429)</f>
        <v>0</v>
      </c>
    </row>
    <row r="9" spans="1:6" ht="13.5" thickBot="1">
      <c r="A9" s="35" t="s">
        <v>549</v>
      </c>
      <c r="B9" s="36">
        <f>SUM(Gesamt!X98)</f>
        <v>25</v>
      </c>
      <c r="F9" s="37">
        <f>SUM(F2:F8)</f>
        <v>16</v>
      </c>
    </row>
    <row r="10" spans="1:6" ht="13.5" thickTop="1">
      <c r="A10" s="35" t="s">
        <v>563</v>
      </c>
      <c r="B10" s="36">
        <f>SUM(Gesamt!X119)</f>
        <v>14</v>
      </c>
      <c r="F10" s="36"/>
    </row>
    <row r="11" spans="1:6" ht="12.75">
      <c r="A11" s="35" t="s">
        <v>587</v>
      </c>
      <c r="B11" s="36">
        <f>SUM(Gesamt!X163)</f>
        <v>9</v>
      </c>
      <c r="F11" s="36"/>
    </row>
    <row r="12" spans="1:6" s="33" customFormat="1" ht="12.75">
      <c r="A12" s="33" t="s">
        <v>331</v>
      </c>
      <c r="B12" s="34">
        <f>SUM(B5:B11)</f>
        <v>71</v>
      </c>
      <c r="D12" s="35"/>
      <c r="E12" s="36"/>
      <c r="F12" s="36"/>
    </row>
    <row r="13" spans="1:6" ht="12.75">
      <c r="A13" s="35" t="s">
        <v>435</v>
      </c>
      <c r="B13" s="36">
        <f>SUM(Gesamt!X250)</f>
        <v>0</v>
      </c>
      <c r="D13" s="38"/>
      <c r="E13" s="39"/>
      <c r="F13" s="39"/>
    </row>
    <row r="14" spans="1:6" ht="12.75">
      <c r="A14" s="35" t="s">
        <v>436</v>
      </c>
      <c r="B14" s="36">
        <f>SUM(Gesamt!X281)</f>
        <v>3</v>
      </c>
      <c r="D14" s="38"/>
      <c r="E14" s="39"/>
      <c r="F14" s="39"/>
    </row>
    <row r="15" spans="1:6" ht="12.75">
      <c r="A15" s="35" t="s">
        <v>437</v>
      </c>
      <c r="B15" s="36">
        <f>SUM(Gesamt!X337)</f>
        <v>16</v>
      </c>
      <c r="D15" s="38"/>
      <c r="E15" s="39"/>
      <c r="F15" s="39"/>
    </row>
    <row r="16" spans="1:2" ht="12.75">
      <c r="A16" s="35" t="s">
        <v>561</v>
      </c>
      <c r="B16" s="36">
        <f>SUM(Gesamt!X340)</f>
        <v>7</v>
      </c>
    </row>
    <row r="17" spans="1:2" ht="12.75">
      <c r="A17" s="35" t="s">
        <v>22</v>
      </c>
      <c r="B17" s="36">
        <f>SUM(Gesamt!X353)</f>
        <v>24</v>
      </c>
    </row>
    <row r="18" spans="1:2" ht="12.75">
      <c r="A18" s="35" t="s">
        <v>438</v>
      </c>
      <c r="B18" s="36">
        <f>SUM(Gesamt!X357)</f>
        <v>17</v>
      </c>
    </row>
    <row r="19" spans="1:6" ht="12.75">
      <c r="A19" s="35" t="s">
        <v>439</v>
      </c>
      <c r="B19" s="36">
        <f>SUM(Gesamt!X423)</f>
        <v>14</v>
      </c>
      <c r="D19" s="33"/>
      <c r="F19" s="33"/>
    </row>
    <row r="20" spans="1:2" ht="12.75">
      <c r="A20" s="35" t="s">
        <v>571</v>
      </c>
      <c r="B20" s="36">
        <f>SUM(Gesamt!X428)</f>
        <v>6</v>
      </c>
    </row>
    <row r="21" spans="1:2" ht="12.75">
      <c r="A21" s="35" t="s">
        <v>594</v>
      </c>
      <c r="B21" s="36">
        <f>SUM(Gesamt!X432)</f>
        <v>21</v>
      </c>
    </row>
    <row r="22" spans="1:2" ht="12.75">
      <c r="A22" s="35" t="s">
        <v>570</v>
      </c>
      <c r="B22" s="36">
        <f>SUM(Gesamt!X443)</f>
        <v>7</v>
      </c>
    </row>
    <row r="23" spans="1:6" s="33" customFormat="1" ht="12.75">
      <c r="A23" s="33" t="s">
        <v>641</v>
      </c>
      <c r="B23" s="34">
        <f>SUM(B13:B22)</f>
        <v>115</v>
      </c>
      <c r="D23" s="35"/>
      <c r="E23" s="36"/>
      <c r="F23" s="35"/>
    </row>
    <row r="24" spans="1:2" ht="13.5" thickBot="1">
      <c r="A24" s="33" t="s">
        <v>332</v>
      </c>
      <c r="B24" s="37">
        <f>SUM(B23,B12,B4)</f>
        <v>221</v>
      </c>
    </row>
    <row r="25" ht="13.5" thickTop="1"/>
    <row r="29" ht="12.75">
      <c r="E29" s="34"/>
    </row>
    <row r="30" spans="4:6" ht="12.75">
      <c r="D30" s="33"/>
      <c r="E30" s="34"/>
      <c r="F30" s="33"/>
    </row>
    <row r="31" spans="4:6" ht="12.75">
      <c r="D31" s="33"/>
      <c r="F31" s="3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5" sqref="E5"/>
    </sheetView>
  </sheetViews>
  <sheetFormatPr defaultColWidth="11.421875" defaultRowHeight="12.75"/>
  <cols>
    <col min="1" max="1" width="18.28125" style="35" bestFit="1" customWidth="1"/>
    <col min="2" max="2" width="6.57421875" style="36" bestFit="1" customWidth="1"/>
    <col min="3" max="3" width="17.7109375" style="35" customWidth="1"/>
    <col min="4" max="4" width="18.281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325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564</v>
      </c>
      <c r="B2" s="36">
        <f>SUM(Gesamt!I17)</f>
        <v>8</v>
      </c>
      <c r="D2" s="35" t="s">
        <v>542</v>
      </c>
      <c r="E2" s="36" t="s">
        <v>635</v>
      </c>
      <c r="F2" s="36">
        <f>SUM(Gesamt!H207)</f>
        <v>1</v>
      </c>
    </row>
    <row r="3" spans="1:6" ht="12.75">
      <c r="A3" s="35" t="s">
        <v>348</v>
      </c>
      <c r="B3" s="36">
        <f>SUM(Gesamt!I44)</f>
        <v>21</v>
      </c>
      <c r="D3" s="35" t="s">
        <v>741</v>
      </c>
      <c r="E3" s="36" t="s">
        <v>636</v>
      </c>
      <c r="F3" s="36">
        <f>SUM(Gesamt!H61)</f>
        <v>0</v>
      </c>
    </row>
    <row r="4" spans="1:6" ht="12.75">
      <c r="A4" s="33" t="s">
        <v>329</v>
      </c>
      <c r="B4" s="34">
        <f>SUM(B2:B3)</f>
        <v>29</v>
      </c>
      <c r="D4" s="35" t="s">
        <v>351</v>
      </c>
      <c r="E4" s="36" t="s">
        <v>635</v>
      </c>
      <c r="F4" s="36">
        <f>SUM(Gesamt!H236)</f>
        <v>1</v>
      </c>
    </row>
    <row r="5" spans="1:6" ht="12.75">
      <c r="A5" s="35" t="s">
        <v>503</v>
      </c>
      <c r="B5" s="36">
        <f>SUM(Gesamt!I55)</f>
        <v>14</v>
      </c>
      <c r="D5" s="35" t="s">
        <v>455</v>
      </c>
      <c r="E5" s="36" t="s">
        <v>635</v>
      </c>
      <c r="F5" s="36">
        <f>SUM(Gesamt!H296)</f>
        <v>0</v>
      </c>
    </row>
    <row r="6" spans="1:6" ht="12.75">
      <c r="A6" s="35" t="s">
        <v>741</v>
      </c>
      <c r="B6" s="36">
        <f>SUM(Gesamt!I60)</f>
        <v>22</v>
      </c>
      <c r="D6" s="35" t="s">
        <v>352</v>
      </c>
      <c r="E6" s="36" t="s">
        <v>635</v>
      </c>
      <c r="F6" s="36">
        <f>SUM(Gesamt!H318)</f>
        <v>4</v>
      </c>
    </row>
    <row r="7" spans="1:6" ht="12.75">
      <c r="A7" s="35" t="s">
        <v>533</v>
      </c>
      <c r="B7" s="36">
        <f>SUM(Gesamt!I86)</f>
        <v>0</v>
      </c>
      <c r="D7" s="35" t="s">
        <v>486</v>
      </c>
      <c r="E7" s="36" t="s">
        <v>635</v>
      </c>
      <c r="F7" s="36">
        <f>SUM(Gesamt!H370)</f>
        <v>2</v>
      </c>
    </row>
    <row r="8" spans="1:6" ht="12.75">
      <c r="A8" s="35" t="s">
        <v>492</v>
      </c>
      <c r="B8" s="36">
        <f>SUM(Gesamt!I92)</f>
        <v>39</v>
      </c>
      <c r="D8" s="35" t="s">
        <v>862</v>
      </c>
      <c r="E8" s="36" t="s">
        <v>634</v>
      </c>
      <c r="F8" s="36">
        <f>SUM(Gesamt!H28)</f>
        <v>0</v>
      </c>
    </row>
    <row r="9" spans="1:6" ht="12.75">
      <c r="A9" s="35" t="s">
        <v>330</v>
      </c>
      <c r="B9" s="36">
        <f>SUM(Gesamt!I111)</f>
        <v>41</v>
      </c>
      <c r="D9" s="35" t="s">
        <v>616</v>
      </c>
      <c r="E9" s="36" t="s">
        <v>635</v>
      </c>
      <c r="F9" s="36">
        <f>SUM(Gesamt!H393)</f>
        <v>6</v>
      </c>
    </row>
    <row r="10" spans="1:6" ht="12.75">
      <c r="A10" s="35" t="s">
        <v>349</v>
      </c>
      <c r="B10" s="36">
        <f>SUM(Gesamt!I124)</f>
        <v>0</v>
      </c>
      <c r="D10" s="35" t="s">
        <v>456</v>
      </c>
      <c r="E10" s="36" t="s">
        <v>635</v>
      </c>
      <c r="F10" s="36">
        <f>SUM(Gesamt!H403)</f>
        <v>1</v>
      </c>
    </row>
    <row r="11" spans="1:6" ht="12.75">
      <c r="A11" s="35" t="s">
        <v>350</v>
      </c>
      <c r="B11" s="36">
        <f>SUM(Gesamt!I131)</f>
        <v>12</v>
      </c>
      <c r="D11" s="35" t="s">
        <v>466</v>
      </c>
      <c r="E11" s="36" t="s">
        <v>635</v>
      </c>
      <c r="F11" s="36">
        <f>SUM(Gesamt!H407)</f>
        <v>2</v>
      </c>
    </row>
    <row r="12" spans="1:6" s="33" customFormat="1" ht="12.75">
      <c r="A12" s="33" t="s">
        <v>331</v>
      </c>
      <c r="B12" s="34">
        <f>SUM(B5:B11)</f>
        <v>128</v>
      </c>
      <c r="D12" s="35" t="s">
        <v>353</v>
      </c>
      <c r="E12" s="36" t="s">
        <v>635</v>
      </c>
      <c r="F12" s="36">
        <f>SUM(Gesamt!H453)</f>
        <v>0</v>
      </c>
    </row>
    <row r="13" spans="1:6" ht="12.75">
      <c r="A13" s="35" t="s">
        <v>542</v>
      </c>
      <c r="B13" s="36">
        <f>SUM(Gesamt!I206)</f>
        <v>31</v>
      </c>
      <c r="D13" s="35" t="s">
        <v>354</v>
      </c>
      <c r="E13" s="36" t="s">
        <v>635</v>
      </c>
      <c r="F13" s="36">
        <f>SUM(Gesamt!H462)</f>
        <v>2</v>
      </c>
    </row>
    <row r="14" spans="1:6" ht="13.5" thickBot="1">
      <c r="A14" s="35" t="s">
        <v>598</v>
      </c>
      <c r="B14" s="36">
        <f>SUM(Gesamt!I232)</f>
        <v>47</v>
      </c>
      <c r="F14" s="37">
        <f>SUM(F2:F13)</f>
        <v>19</v>
      </c>
    </row>
    <row r="15" spans="1:6" ht="13.5" thickTop="1">
      <c r="A15" s="35" t="s">
        <v>351</v>
      </c>
      <c r="B15" s="36">
        <f>SUM(Gesamt!I235)</f>
        <v>17</v>
      </c>
      <c r="F15" s="36"/>
    </row>
    <row r="16" spans="1:6" ht="12.75">
      <c r="A16" s="35" t="s">
        <v>455</v>
      </c>
      <c r="B16" s="36">
        <f>SUM(Gesamt!I295)</f>
        <v>34</v>
      </c>
      <c r="F16" s="36"/>
    </row>
    <row r="17" spans="1:6" ht="12.75">
      <c r="A17" s="35" t="s">
        <v>352</v>
      </c>
      <c r="B17" s="36">
        <f>SUM(Gesamt!I317)</f>
        <v>9</v>
      </c>
      <c r="F17" s="36"/>
    </row>
    <row r="18" spans="1:6" ht="12.75">
      <c r="A18" s="35" t="s">
        <v>486</v>
      </c>
      <c r="B18" s="36">
        <f>SUM(Gesamt!I369)</f>
        <v>18</v>
      </c>
      <c r="D18" s="38"/>
      <c r="E18" s="39"/>
      <c r="F18" s="39"/>
    </row>
    <row r="19" spans="1:6" ht="12.75">
      <c r="A19" s="35" t="s">
        <v>616</v>
      </c>
      <c r="B19" s="36">
        <f>SUM(Gesamt!I392)</f>
        <v>13</v>
      </c>
      <c r="D19" s="38"/>
      <c r="E19" s="39"/>
      <c r="F19" s="39"/>
    </row>
    <row r="20" spans="1:6" ht="12.75">
      <c r="A20" s="35" t="s">
        <v>456</v>
      </c>
      <c r="B20" s="36">
        <f>SUM(Gesamt!I402)</f>
        <v>49</v>
      </c>
      <c r="D20" s="38"/>
      <c r="E20" s="39"/>
      <c r="F20" s="39"/>
    </row>
    <row r="21" spans="1:2" ht="12.75">
      <c r="A21" s="35" t="s">
        <v>466</v>
      </c>
      <c r="B21" s="36">
        <f>SUM(Gesamt!I406)</f>
        <v>31</v>
      </c>
    </row>
    <row r="22" spans="1:2" ht="12.75">
      <c r="A22" s="35" t="s">
        <v>353</v>
      </c>
      <c r="B22" s="36">
        <f>SUM(Gesamt!I452)</f>
        <v>16</v>
      </c>
    </row>
    <row r="23" spans="1:2" ht="12.75">
      <c r="A23" s="35" t="s">
        <v>354</v>
      </c>
      <c r="B23" s="36">
        <f>SUM(Gesamt!I461)</f>
        <v>25</v>
      </c>
    </row>
    <row r="24" spans="1:2" ht="12.75">
      <c r="A24" s="35" t="s">
        <v>833</v>
      </c>
      <c r="B24" s="36">
        <f>SUM(Gesamt!I469)</f>
        <v>15</v>
      </c>
    </row>
    <row r="25" spans="1:6" ht="12.75">
      <c r="A25" s="35" t="s">
        <v>355</v>
      </c>
      <c r="B25" s="36">
        <f>SUM(Gesamt!I488)</f>
        <v>44</v>
      </c>
      <c r="D25" s="33"/>
      <c r="F25" s="33"/>
    </row>
    <row r="26" spans="1:5" s="33" customFormat="1" ht="12.75">
      <c r="A26" s="33" t="s">
        <v>641</v>
      </c>
      <c r="B26" s="34">
        <f>SUM(B13:B25)</f>
        <v>349</v>
      </c>
      <c r="E26" s="36"/>
    </row>
    <row r="27" spans="1:2" ht="13.5" thickBot="1">
      <c r="A27" s="33" t="s">
        <v>332</v>
      </c>
      <c r="B27" s="37">
        <f>SUM(B26,B12,B4)</f>
        <v>506</v>
      </c>
    </row>
    <row r="28" ht="13.5" thickTop="1"/>
    <row r="37" ht="12.75">
      <c r="E37" s="34"/>
    </row>
    <row r="38" spans="4:6" ht="12.75">
      <c r="D38" s="33"/>
      <c r="E38" s="34"/>
      <c r="F38" s="33"/>
    </row>
    <row r="39" spans="4:6" ht="12.75">
      <c r="D39" s="33"/>
      <c r="F39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24" sqref="F24"/>
    </sheetView>
  </sheetViews>
  <sheetFormatPr defaultColWidth="11.421875" defaultRowHeight="12.75"/>
  <cols>
    <col min="1" max="1" width="17.140625" style="35" bestFit="1" customWidth="1"/>
    <col min="2" max="2" width="6.8515625" style="36" bestFit="1" customWidth="1"/>
    <col min="3" max="3" width="17.7109375" style="35" customWidth="1"/>
    <col min="4" max="4" width="19.71093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347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523</v>
      </c>
      <c r="B2" s="36">
        <f>SUM(Gesamt!J9)</f>
        <v>0</v>
      </c>
      <c r="D2" s="35" t="s">
        <v>475</v>
      </c>
      <c r="E2" s="36" t="s">
        <v>635</v>
      </c>
      <c r="F2" s="36">
        <f>SUM(Gesamt!H227)</f>
        <v>3</v>
      </c>
    </row>
    <row r="3" spans="1:6" ht="12.75">
      <c r="A3" s="35" t="s">
        <v>356</v>
      </c>
      <c r="B3" s="36">
        <f>SUM(Gesamt!J20)</f>
        <v>0</v>
      </c>
      <c r="D3" s="35" t="s">
        <v>624</v>
      </c>
      <c r="E3" s="36" t="s">
        <v>635</v>
      </c>
      <c r="F3" s="36">
        <f>SUM(Gesamt!H255)</f>
        <v>0</v>
      </c>
    </row>
    <row r="4" spans="1:6" ht="12.75">
      <c r="A4" s="33" t="s">
        <v>329</v>
      </c>
      <c r="B4" s="34">
        <f>SUM(B2:B3)</f>
        <v>0</v>
      </c>
      <c r="D4" s="35" t="s">
        <v>359</v>
      </c>
      <c r="E4" s="36" t="s">
        <v>635</v>
      </c>
      <c r="F4" s="36">
        <f>SUM(Gesamt!H260)</f>
        <v>0</v>
      </c>
    </row>
    <row r="5" spans="1:6" ht="12.75">
      <c r="A5" s="35" t="s">
        <v>531</v>
      </c>
      <c r="B5" s="36">
        <f>SUM(Gesamt!J107)</f>
        <v>0</v>
      </c>
      <c r="D5" s="35" t="s">
        <v>360</v>
      </c>
      <c r="E5" s="36" t="s">
        <v>635</v>
      </c>
      <c r="F5" s="36">
        <f>SUM(Gesamt!H298)</f>
        <v>2</v>
      </c>
    </row>
    <row r="6" spans="1:6" ht="12.75">
      <c r="A6" s="35" t="s">
        <v>357</v>
      </c>
      <c r="B6" s="36">
        <f>SUM(Gesamt!J113)</f>
        <v>3</v>
      </c>
      <c r="D6" s="35" t="s">
        <v>453</v>
      </c>
      <c r="E6" s="36" t="s">
        <v>635</v>
      </c>
      <c r="F6" s="36">
        <f>SUM(Gesamt!H333)</f>
        <v>2</v>
      </c>
    </row>
    <row r="7" spans="1:6" ht="12.75">
      <c r="A7" s="35" t="s">
        <v>560</v>
      </c>
      <c r="B7" s="36">
        <f>SUM(Gesamt!J117)</f>
        <v>17</v>
      </c>
      <c r="D7" s="35" t="s">
        <v>632</v>
      </c>
      <c r="E7" s="36" t="s">
        <v>635</v>
      </c>
      <c r="F7" s="36">
        <f>SUM(Gesamt!H400)</f>
        <v>0</v>
      </c>
    </row>
    <row r="8" spans="1:6" ht="12.75">
      <c r="A8" s="35" t="s">
        <v>604</v>
      </c>
      <c r="B8" s="36">
        <f>SUM(Gesamt!J118)</f>
        <v>8</v>
      </c>
      <c r="D8" s="35" t="s">
        <v>454</v>
      </c>
      <c r="E8" s="36" t="s">
        <v>635</v>
      </c>
      <c r="F8" s="36">
        <f>SUM(Gesamt!H431)</f>
        <v>6</v>
      </c>
    </row>
    <row r="9" spans="1:6" ht="12.75">
      <c r="A9" s="35" t="s">
        <v>358</v>
      </c>
      <c r="B9" s="36">
        <f>SUM(Gesamt!J139)</f>
        <v>5</v>
      </c>
      <c r="D9" s="35" t="s">
        <v>742</v>
      </c>
      <c r="E9" s="36" t="s">
        <v>634</v>
      </c>
      <c r="F9" s="36">
        <f>SUM(Gesamt!H39)</f>
        <v>0</v>
      </c>
    </row>
    <row r="10" spans="1:6" ht="13.5" thickBot="1">
      <c r="A10" s="35" t="s">
        <v>618</v>
      </c>
      <c r="B10" s="36">
        <f>SUM(Gesamt!J168)</f>
        <v>0</v>
      </c>
      <c r="F10" s="37">
        <f>SUM(F2:F9)</f>
        <v>13</v>
      </c>
    </row>
    <row r="11" spans="1:6" s="33" customFormat="1" ht="13.5" thickTop="1">
      <c r="A11" s="33" t="s">
        <v>331</v>
      </c>
      <c r="B11" s="34">
        <f>SUM(B5:B10)</f>
        <v>33</v>
      </c>
      <c r="D11" s="35"/>
      <c r="E11" s="36"/>
      <c r="F11" s="36"/>
    </row>
    <row r="12" spans="1:6" ht="12.75">
      <c r="A12" s="35" t="s">
        <v>475</v>
      </c>
      <c r="B12" s="36">
        <f>SUM(Gesamt!J226)</f>
        <v>42</v>
      </c>
      <c r="F12" s="36"/>
    </row>
    <row r="13" spans="1:6" ht="12.75">
      <c r="A13" s="35" t="s">
        <v>624</v>
      </c>
      <c r="B13" s="36">
        <f>SUM(Gesamt!J254)</f>
        <v>52</v>
      </c>
      <c r="D13" s="38"/>
      <c r="E13" s="39"/>
      <c r="F13" s="39"/>
    </row>
    <row r="14" spans="1:6" ht="12.75">
      <c r="A14" s="35" t="s">
        <v>359</v>
      </c>
      <c r="B14" s="36">
        <f>SUM(Gesamt!J259)</f>
        <v>55</v>
      </c>
      <c r="D14" s="38"/>
      <c r="E14" s="39"/>
      <c r="F14" s="39"/>
    </row>
    <row r="15" spans="1:6" ht="12.75">
      <c r="A15" s="35" t="s">
        <v>524</v>
      </c>
      <c r="B15" s="36">
        <f>SUM(Gesamt!J268)</f>
        <v>32</v>
      </c>
      <c r="D15" s="38"/>
      <c r="E15" s="39"/>
      <c r="F15" s="39"/>
    </row>
    <row r="16" spans="1:2" ht="12.75">
      <c r="A16" s="35" t="s">
        <v>360</v>
      </c>
      <c r="B16" s="36">
        <f>SUM(Gesamt!J297)</f>
        <v>39</v>
      </c>
    </row>
    <row r="17" spans="1:2" ht="12.75">
      <c r="A17" s="35" t="s">
        <v>19</v>
      </c>
      <c r="B17" s="36">
        <f>SUM(Gesamt!J319)</f>
        <v>25</v>
      </c>
    </row>
    <row r="18" spans="1:2" ht="12.75">
      <c r="A18" s="35" t="s">
        <v>361</v>
      </c>
      <c r="B18" s="36">
        <f>SUM(Gesamt!J327)</f>
        <v>45</v>
      </c>
    </row>
    <row r="19" spans="1:6" ht="12.75">
      <c r="A19" s="35" t="s">
        <v>453</v>
      </c>
      <c r="B19" s="36">
        <f>SUM(Gesamt!J332)</f>
        <v>10</v>
      </c>
      <c r="D19" s="33"/>
      <c r="F19" s="33"/>
    </row>
    <row r="20" spans="1:2" ht="12.75">
      <c r="A20" s="35" t="s">
        <v>855</v>
      </c>
      <c r="B20" s="36">
        <f>SUM(Gesamt!J378)</f>
        <v>3</v>
      </c>
    </row>
    <row r="21" spans="1:2" ht="12.75">
      <c r="A21" s="35" t="s">
        <v>632</v>
      </c>
      <c r="B21" s="36">
        <f>SUM(Gesamt!J399)</f>
        <v>0</v>
      </c>
    </row>
    <row r="22" spans="1:2" ht="12.75">
      <c r="A22" s="35" t="s">
        <v>454</v>
      </c>
      <c r="B22" s="36">
        <f>SUM(Gesamt!J430)</f>
        <v>36</v>
      </c>
    </row>
    <row r="23" spans="1:2" ht="12.75">
      <c r="A23" s="35" t="s">
        <v>555</v>
      </c>
      <c r="B23" s="36">
        <f>SUM(Gesamt!J446)</f>
        <v>33</v>
      </c>
    </row>
    <row r="24" spans="1:2" ht="12.75">
      <c r="A24" s="35" t="s">
        <v>790</v>
      </c>
      <c r="B24" s="36">
        <f>SUM(Gesamt!J450)</f>
        <v>30</v>
      </c>
    </row>
    <row r="25" spans="1:2" ht="12.75">
      <c r="A25" s="35" t="s">
        <v>566</v>
      </c>
      <c r="B25" s="36">
        <f>SUM(Gesamt!J486)</f>
        <v>86</v>
      </c>
    </row>
    <row r="26" spans="1:6" s="33" customFormat="1" ht="12.75">
      <c r="A26" s="33" t="s">
        <v>641</v>
      </c>
      <c r="B26" s="34">
        <f>SUM(B12:B25)</f>
        <v>488</v>
      </c>
      <c r="D26" s="35"/>
      <c r="E26" s="36"/>
      <c r="F26" s="35"/>
    </row>
    <row r="27" spans="1:2" ht="13.5" thickBot="1">
      <c r="A27" s="33" t="s">
        <v>332</v>
      </c>
      <c r="B27" s="37">
        <f>SUM(B26,B11,B4)</f>
        <v>521</v>
      </c>
    </row>
    <row r="28" ht="13.5" thickTop="1"/>
    <row r="33" ht="12.75">
      <c r="E33" s="34"/>
    </row>
    <row r="34" spans="4:6" ht="12.75">
      <c r="D34" s="33"/>
      <c r="E34" s="34"/>
      <c r="F34" s="33"/>
    </row>
    <row r="35" spans="4:6" ht="12.75">
      <c r="D35" s="33"/>
      <c r="F35" s="3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1" sqref="F21"/>
    </sheetView>
  </sheetViews>
  <sheetFormatPr defaultColWidth="11.421875" defaultRowHeight="12.75"/>
  <cols>
    <col min="1" max="1" width="17.57421875" style="35" bestFit="1" customWidth="1"/>
    <col min="2" max="2" width="9.28125" style="36" bestFit="1" customWidth="1"/>
    <col min="3" max="3" width="17.7109375" style="35" customWidth="1"/>
    <col min="4" max="4" width="16.1406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346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508</v>
      </c>
      <c r="B2" s="36">
        <f>SUM(Gesamt!K3)</f>
        <v>0</v>
      </c>
      <c r="D2" s="35" t="s">
        <v>484</v>
      </c>
      <c r="E2" s="36" t="s">
        <v>636</v>
      </c>
      <c r="F2" s="36">
        <f>SUM(Gesamt!H57)</f>
        <v>6</v>
      </c>
    </row>
    <row r="3" spans="1:6" ht="12.75">
      <c r="A3" s="35" t="s">
        <v>31</v>
      </c>
      <c r="B3" s="36">
        <f>SUM(Gesamt!K31)</f>
        <v>21</v>
      </c>
      <c r="D3" s="35" t="s">
        <v>363</v>
      </c>
      <c r="E3" s="36" t="s">
        <v>635</v>
      </c>
      <c r="F3" s="36">
        <f>SUM(Gesamt!H276)</f>
        <v>1</v>
      </c>
    </row>
    <row r="4" spans="1:6" ht="12.75">
      <c r="A4" s="33" t="s">
        <v>329</v>
      </c>
      <c r="B4" s="34">
        <f>SUM(B2:B3)</f>
        <v>21</v>
      </c>
      <c r="D4" s="35" t="s">
        <v>814</v>
      </c>
      <c r="E4" s="36" t="s">
        <v>635</v>
      </c>
      <c r="F4" s="36">
        <f>SUM(Gesamt!H345)</f>
        <v>2</v>
      </c>
    </row>
    <row r="5" spans="1:6" ht="12.75">
      <c r="A5" s="35" t="s">
        <v>484</v>
      </c>
      <c r="B5" s="36">
        <f>SUM(Gesamt!K56)</f>
        <v>4</v>
      </c>
      <c r="D5" s="35" t="s">
        <v>488</v>
      </c>
      <c r="E5" s="36" t="s">
        <v>636</v>
      </c>
      <c r="F5" s="36">
        <f>SUM(Gesamt!H184)</f>
        <v>0</v>
      </c>
    </row>
    <row r="6" spans="1:6" ht="12.75">
      <c r="A6" s="35" t="s">
        <v>362</v>
      </c>
      <c r="B6" s="36">
        <f>SUM(Gesamt!K90)</f>
        <v>16</v>
      </c>
      <c r="D6" s="35" t="s">
        <v>506</v>
      </c>
      <c r="E6" s="36" t="s">
        <v>635</v>
      </c>
      <c r="F6" s="36">
        <f>SUM(Gesamt!H457)</f>
        <v>15</v>
      </c>
    </row>
    <row r="7" spans="1:6" ht="12.75">
      <c r="A7" s="35" t="s">
        <v>496</v>
      </c>
      <c r="B7" s="36">
        <f>SUM(Gesamt!K103)</f>
        <v>17</v>
      </c>
      <c r="D7" s="35" t="s">
        <v>544</v>
      </c>
      <c r="E7" s="36" t="s">
        <v>636</v>
      </c>
      <c r="F7" s="36">
        <f>SUM(Gesamt!H198)</f>
        <v>4</v>
      </c>
    </row>
    <row r="8" spans="1:6" ht="12.75">
      <c r="A8" s="35" t="s">
        <v>32</v>
      </c>
      <c r="B8" s="36">
        <f>SUM(Gesamt!K164)</f>
        <v>10</v>
      </c>
      <c r="D8" s="35" t="s">
        <v>865</v>
      </c>
      <c r="E8" s="36" t="s">
        <v>636</v>
      </c>
      <c r="F8" s="36">
        <f>SUM(Gesamt!H199)</f>
        <v>0</v>
      </c>
    </row>
    <row r="9" spans="1:6" ht="13.5" thickBot="1">
      <c r="A9" s="35" t="s">
        <v>17</v>
      </c>
      <c r="B9" s="36">
        <f>SUM(Gesamt!K189)</f>
        <v>40</v>
      </c>
      <c r="F9" s="37">
        <f>SUM(F2:F8)</f>
        <v>28</v>
      </c>
    </row>
    <row r="10" spans="1:6" ht="13.5" thickTop="1">
      <c r="A10" s="35" t="s">
        <v>580</v>
      </c>
      <c r="B10" s="36">
        <f>SUM(Gesamt!K191)</f>
        <v>26</v>
      </c>
      <c r="F10" s="36"/>
    </row>
    <row r="11" spans="1:6" ht="12.75">
      <c r="A11" s="35" t="s">
        <v>544</v>
      </c>
      <c r="B11" s="36">
        <f>SUM(Gesamt!K197)</f>
        <v>1</v>
      </c>
      <c r="F11" s="36"/>
    </row>
    <row r="12" spans="1:6" s="33" customFormat="1" ht="12.75">
      <c r="A12" s="33" t="s">
        <v>331</v>
      </c>
      <c r="B12" s="34">
        <f>SUM(B5:B11)</f>
        <v>114</v>
      </c>
      <c r="D12" s="35"/>
      <c r="E12" s="36"/>
      <c r="F12" s="36"/>
    </row>
    <row r="13" spans="1:6" ht="12.75">
      <c r="A13" s="35" t="s">
        <v>579</v>
      </c>
      <c r="B13" s="36">
        <f>SUM(Gesamt!K210)</f>
        <v>34</v>
      </c>
      <c r="D13" s="38"/>
      <c r="E13" s="39"/>
      <c r="F13" s="39"/>
    </row>
    <row r="14" spans="1:6" ht="12.75">
      <c r="A14" s="35" t="s">
        <v>24</v>
      </c>
      <c r="B14" s="36">
        <f>SUM(Gesamt!K213)</f>
        <v>24</v>
      </c>
      <c r="D14" s="38"/>
      <c r="E14" s="39"/>
      <c r="F14" s="39"/>
    </row>
    <row r="15" spans="1:6" ht="12.75">
      <c r="A15" s="35" t="s">
        <v>539</v>
      </c>
      <c r="B15" s="36">
        <f>SUM(Gesamt!K225)</f>
        <v>30</v>
      </c>
      <c r="D15" s="38"/>
      <c r="E15" s="39"/>
      <c r="F15" s="39"/>
    </row>
    <row r="16" spans="1:2" ht="12.75">
      <c r="A16" s="35" t="s">
        <v>363</v>
      </c>
      <c r="B16" s="36">
        <f>SUM(Gesamt!K275)</f>
        <v>0</v>
      </c>
    </row>
    <row r="17" spans="1:2" ht="12.75">
      <c r="A17" s="35" t="s">
        <v>364</v>
      </c>
      <c r="B17" s="36">
        <f>SUM(Gesamt!K285)</f>
        <v>40</v>
      </c>
    </row>
    <row r="18" spans="1:2" ht="12.75">
      <c r="A18" s="35" t="s">
        <v>596</v>
      </c>
      <c r="B18" s="36">
        <f>SUM(Gesamt!K347)</f>
        <v>23</v>
      </c>
    </row>
    <row r="19" spans="1:6" ht="12.75">
      <c r="A19" s="35" t="s">
        <v>365</v>
      </c>
      <c r="B19" s="36">
        <f>SUM(Gesamt!K356)</f>
        <v>44</v>
      </c>
      <c r="D19" s="33"/>
      <c r="F19" s="33"/>
    </row>
    <row r="20" spans="1:2" ht="12.75">
      <c r="A20" s="35" t="s">
        <v>13</v>
      </c>
      <c r="B20" s="36">
        <f>SUM(Gesamt!K411)</f>
        <v>52</v>
      </c>
    </row>
    <row r="21" spans="1:2" ht="12.75">
      <c r="A21" s="35" t="s">
        <v>720</v>
      </c>
      <c r="B21" s="36">
        <f>SUM(Gesamt!K426)</f>
        <v>22</v>
      </c>
    </row>
    <row r="22" spans="1:2" ht="12.75">
      <c r="A22" s="35" t="s">
        <v>506</v>
      </c>
      <c r="B22" s="36">
        <f>SUM(Gesamt!K456)</f>
        <v>-1</v>
      </c>
    </row>
    <row r="23" spans="1:2" ht="12.75">
      <c r="A23" s="35" t="s">
        <v>21</v>
      </c>
      <c r="B23" s="36">
        <f>SUM(Gesamt!K458)</f>
        <v>30</v>
      </c>
    </row>
    <row r="24" spans="1:6" s="33" customFormat="1" ht="12.75">
      <c r="A24" s="33" t="s">
        <v>641</v>
      </c>
      <c r="B24" s="34">
        <f>SUM(B13:B23)</f>
        <v>298</v>
      </c>
      <c r="D24" s="35"/>
      <c r="E24" s="36"/>
      <c r="F24" s="35"/>
    </row>
    <row r="25" spans="1:2" ht="13.5" thickBot="1">
      <c r="A25" s="33" t="s">
        <v>332</v>
      </c>
      <c r="B25" s="37">
        <f>SUM(B24,B12,B4)</f>
        <v>433</v>
      </c>
    </row>
    <row r="26" ht="13.5" thickTop="1"/>
    <row r="30" ht="12.75">
      <c r="E30" s="34"/>
    </row>
    <row r="31" spans="4:6" ht="12.75">
      <c r="D31" s="33"/>
      <c r="E31" s="34"/>
      <c r="F31" s="33"/>
    </row>
    <row r="32" spans="4:6" ht="12.75">
      <c r="D32" s="33"/>
      <c r="F32" s="3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8" sqref="D28"/>
    </sheetView>
  </sheetViews>
  <sheetFormatPr defaultColWidth="11.421875" defaultRowHeight="12.75"/>
  <cols>
    <col min="1" max="1" width="17.8515625" style="35" bestFit="1" customWidth="1"/>
    <col min="2" max="2" width="11.140625" style="36" bestFit="1" customWidth="1"/>
    <col min="3" max="3" width="17.7109375" style="35" customWidth="1"/>
    <col min="4" max="4" width="18.281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345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522</v>
      </c>
      <c r="B2" s="36">
        <f>SUM(Gesamt!L2)</f>
        <v>0</v>
      </c>
      <c r="D2" s="35" t="s">
        <v>472</v>
      </c>
      <c r="E2" s="36" t="s">
        <v>636</v>
      </c>
      <c r="F2" s="36">
        <f>SUM(Gesamt!H59)</f>
        <v>11</v>
      </c>
    </row>
    <row r="3" spans="1:6" ht="12.75">
      <c r="A3" s="35" t="s">
        <v>460</v>
      </c>
      <c r="B3" s="36">
        <f>SUM(Gesamt!L18)</f>
        <v>0</v>
      </c>
      <c r="D3" s="35" t="s">
        <v>743</v>
      </c>
      <c r="E3" s="36" t="s">
        <v>635</v>
      </c>
      <c r="F3" s="36">
        <f>SUM(Gesamt!H227)</f>
        <v>3</v>
      </c>
    </row>
    <row r="4" spans="1:6" ht="12.75">
      <c r="A4" s="33" t="s">
        <v>329</v>
      </c>
      <c r="B4" s="34">
        <f>SUM(B2:B3)</f>
        <v>0</v>
      </c>
      <c r="D4" s="35" t="s">
        <v>482</v>
      </c>
      <c r="E4" s="36" t="s">
        <v>635</v>
      </c>
      <c r="F4" s="36">
        <f>SUM(Gesamt!H284)</f>
        <v>-3</v>
      </c>
    </row>
    <row r="5" spans="1:6" ht="12.75">
      <c r="A5" s="35" t="s">
        <v>472</v>
      </c>
      <c r="B5" s="36">
        <f>SUM(Gesamt!L58)</f>
        <v>8</v>
      </c>
      <c r="D5" s="35" t="s">
        <v>528</v>
      </c>
      <c r="E5" s="36" t="s">
        <v>635</v>
      </c>
      <c r="F5" s="36">
        <f>SUM(Gesamt!H313)</f>
        <v>0</v>
      </c>
    </row>
    <row r="6" spans="1:6" ht="12.75">
      <c r="A6" s="35" t="s">
        <v>366</v>
      </c>
      <c r="B6" s="36">
        <f>SUM(Gesamt!L125)</f>
        <v>15</v>
      </c>
      <c r="D6" s="35" t="s">
        <v>868</v>
      </c>
      <c r="E6" s="36" t="s">
        <v>635</v>
      </c>
      <c r="F6" s="36">
        <f>SUM(Gesamt!H364)</f>
        <v>6</v>
      </c>
    </row>
    <row r="7" spans="1:6" ht="12.75">
      <c r="A7" s="35" t="s">
        <v>578</v>
      </c>
      <c r="B7" s="36">
        <f>SUM(Gesamt!L129)</f>
        <v>25</v>
      </c>
      <c r="D7" s="35" t="s">
        <v>808</v>
      </c>
      <c r="E7" s="36" t="s">
        <v>635</v>
      </c>
      <c r="F7" s="36">
        <f>SUM(Gesamt!H436)</f>
        <v>4</v>
      </c>
    </row>
    <row r="8" spans="1:6" ht="12.75">
      <c r="A8" s="35" t="s">
        <v>599</v>
      </c>
      <c r="B8" s="36">
        <f>SUM(Gesamt!L138)</f>
        <v>42</v>
      </c>
      <c r="D8" s="35" t="s">
        <v>368</v>
      </c>
      <c r="E8" s="36" t="s">
        <v>635</v>
      </c>
      <c r="F8" s="36">
        <f>SUM(Gesamt!H484)</f>
        <v>0</v>
      </c>
    </row>
    <row r="9" spans="1:6" ht="13.5" thickBot="1">
      <c r="A9" s="35" t="s">
        <v>367</v>
      </c>
      <c r="B9" s="36">
        <f>SUM(Gesamt!L158)</f>
        <v>26</v>
      </c>
      <c r="F9" s="37">
        <f>SUM(F2:F8)</f>
        <v>21</v>
      </c>
    </row>
    <row r="10" spans="1:6" ht="13.5" thickTop="1">
      <c r="A10" s="35" t="s">
        <v>9</v>
      </c>
      <c r="B10" s="36">
        <f>SUM(Gesamt!L162)</f>
        <v>15</v>
      </c>
      <c r="F10" s="36"/>
    </row>
    <row r="11" spans="1:6" s="33" customFormat="1" ht="12.75">
      <c r="A11" s="35" t="s">
        <v>526</v>
      </c>
      <c r="B11" s="36">
        <f>SUM(Gesamt!L183)</f>
        <v>9</v>
      </c>
      <c r="D11" s="35"/>
      <c r="E11" s="36"/>
      <c r="F11" s="36"/>
    </row>
    <row r="12" spans="1:6" ht="12.75">
      <c r="A12" s="33" t="s">
        <v>331</v>
      </c>
      <c r="B12" s="34">
        <f>SUM(B5:B11)</f>
        <v>140</v>
      </c>
      <c r="D12" s="38"/>
      <c r="E12" s="39"/>
      <c r="F12" s="39"/>
    </row>
    <row r="13" spans="1:6" ht="12.75">
      <c r="A13" s="35" t="s">
        <v>743</v>
      </c>
      <c r="B13" s="36">
        <f>SUM(Gesamt!L228)</f>
        <v>44</v>
      </c>
      <c r="D13" s="38"/>
      <c r="E13" s="39"/>
      <c r="F13" s="39"/>
    </row>
    <row r="14" spans="1:6" ht="12.75">
      <c r="A14" s="35" t="s">
        <v>541</v>
      </c>
      <c r="B14" s="36">
        <f>SUM(Gesamt!L241)</f>
        <v>38</v>
      </c>
      <c r="D14" s="38"/>
      <c r="E14" s="39"/>
      <c r="F14" s="39"/>
    </row>
    <row r="15" spans="1:2" ht="12.75">
      <c r="A15" s="35" t="s">
        <v>537</v>
      </c>
      <c r="B15" s="36">
        <f>SUM(Gesamt!L278)</f>
        <v>40</v>
      </c>
    </row>
    <row r="16" spans="1:2" ht="12.75">
      <c r="A16" s="35" t="s">
        <v>581</v>
      </c>
      <c r="B16" s="36">
        <f>SUM(Gesamt!L280)</f>
        <v>28</v>
      </c>
    </row>
    <row r="17" spans="1:2" ht="12.75">
      <c r="A17" s="35" t="s">
        <v>622</v>
      </c>
      <c r="B17" s="36">
        <f>SUM(Gesamt!L282)</f>
        <v>18</v>
      </c>
    </row>
    <row r="18" spans="1:2" ht="12.75">
      <c r="A18" s="35" t="s">
        <v>482</v>
      </c>
      <c r="B18" s="36">
        <f>SUM(Gesamt!L283)</f>
        <v>8</v>
      </c>
    </row>
    <row r="19" spans="1:2" ht="12.75">
      <c r="A19" s="35" t="s">
        <v>501</v>
      </c>
      <c r="B19" s="36">
        <f>SUM(Gesamt!L287)</f>
        <v>31</v>
      </c>
    </row>
    <row r="20" spans="1:6" ht="12.75">
      <c r="A20" s="35" t="s">
        <v>518</v>
      </c>
      <c r="B20" s="36">
        <f>SUM(Gesamt!L404)</f>
        <v>10</v>
      </c>
      <c r="D20" s="33"/>
      <c r="F20" s="33"/>
    </row>
    <row r="21" spans="1:2" ht="12.75">
      <c r="A21" s="35" t="s">
        <v>479</v>
      </c>
      <c r="B21" s="36">
        <f>SUM(Gesamt!L463)</f>
        <v>53</v>
      </c>
    </row>
    <row r="22" spans="1:2" ht="12.75">
      <c r="A22" s="35" t="s">
        <v>368</v>
      </c>
      <c r="B22" s="36">
        <f>SUM(Gesamt!L483)</f>
        <v>3</v>
      </c>
    </row>
    <row r="23" spans="1:6" s="33" customFormat="1" ht="12.75">
      <c r="A23" s="35" t="s">
        <v>369</v>
      </c>
      <c r="B23" s="36">
        <f>SUM(Gesamt!L485)</f>
        <v>23</v>
      </c>
      <c r="D23" s="35"/>
      <c r="E23" s="36"/>
      <c r="F23" s="35"/>
    </row>
    <row r="24" spans="1:2" ht="12.75">
      <c r="A24" s="33" t="s">
        <v>641</v>
      </c>
      <c r="B24" s="34">
        <f>SUM(B13:B23)</f>
        <v>296</v>
      </c>
    </row>
    <row r="25" spans="1:2" ht="13.5" thickBot="1">
      <c r="A25" s="33" t="s">
        <v>332</v>
      </c>
      <c r="B25" s="37">
        <f>SUM(B24,B12,B4)</f>
        <v>436</v>
      </c>
    </row>
    <row r="26" ht="13.5" thickTop="1"/>
    <row r="29" ht="12.75">
      <c r="E29" s="34"/>
    </row>
    <row r="30" spans="4:6" ht="12.75">
      <c r="D30" s="33"/>
      <c r="E30" s="34"/>
      <c r="F30" s="33"/>
    </row>
    <row r="31" spans="4:6" ht="12.75">
      <c r="D31" s="33"/>
      <c r="F31" s="3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2" sqref="C12"/>
    </sheetView>
  </sheetViews>
  <sheetFormatPr defaultColWidth="11.421875" defaultRowHeight="12.75"/>
  <cols>
    <col min="1" max="1" width="16.140625" style="35" bestFit="1" customWidth="1"/>
    <col min="2" max="2" width="6.421875" style="36" bestFit="1" customWidth="1"/>
    <col min="3" max="3" width="17.7109375" style="35" customWidth="1"/>
    <col min="4" max="4" width="15.57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344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588</v>
      </c>
      <c r="B2" s="36">
        <f>SUM(Gesamt!M12)</f>
        <v>11</v>
      </c>
      <c r="D2" s="35" t="s">
        <v>607</v>
      </c>
      <c r="E2" s="36" t="s">
        <v>634</v>
      </c>
      <c r="F2" s="36">
        <f>SUM(Gesamt!H22)</f>
        <v>0</v>
      </c>
    </row>
    <row r="3" spans="1:6" ht="12.75">
      <c r="A3" s="35" t="s">
        <v>590</v>
      </c>
      <c r="B3" s="36">
        <f>SUM(Gesamt!M16)</f>
        <v>0</v>
      </c>
      <c r="D3" s="35" t="s">
        <v>452</v>
      </c>
      <c r="E3" s="36" t="s">
        <v>635</v>
      </c>
      <c r="F3" s="36">
        <f>SUM(Gesamt!H422)</f>
        <v>1</v>
      </c>
    </row>
    <row r="4" spans="1:6" ht="12.75">
      <c r="A4" s="33" t="s">
        <v>329</v>
      </c>
      <c r="B4" s="34">
        <f>SUM(B2:B3)</f>
        <v>11</v>
      </c>
      <c r="D4" s="35" t="s">
        <v>546</v>
      </c>
      <c r="E4" s="36" t="s">
        <v>635</v>
      </c>
      <c r="F4" s="36">
        <f>SUM(Gesamt!H425)</f>
        <v>12</v>
      </c>
    </row>
    <row r="5" spans="1:6" ht="12.75">
      <c r="A5" s="35" t="s">
        <v>859</v>
      </c>
      <c r="B5" s="36">
        <f>SUM(Gesamt!M50)</f>
        <v>2</v>
      </c>
      <c r="D5" s="35" t="s">
        <v>744</v>
      </c>
      <c r="E5" s="36" t="s">
        <v>635</v>
      </c>
      <c r="F5" s="36">
        <f>SUM(Gesamt!H464)</f>
        <v>0</v>
      </c>
    </row>
    <row r="6" spans="1:6" ht="12.75">
      <c r="A6" s="35" t="s">
        <v>28</v>
      </c>
      <c r="B6" s="36">
        <f>SUM(Gesamt!M72)</f>
        <v>6</v>
      </c>
      <c r="D6" s="35" t="s">
        <v>785</v>
      </c>
      <c r="E6" s="36" t="s">
        <v>636</v>
      </c>
      <c r="F6" s="36">
        <f>SUM(Gesamt!H195)</f>
        <v>0</v>
      </c>
    </row>
    <row r="7" spans="1:6" ht="13.5" thickBot="1">
      <c r="A7" s="35" t="s">
        <v>370</v>
      </c>
      <c r="B7" s="36">
        <f>SUM(Gesamt!M81)</f>
        <v>25</v>
      </c>
      <c r="F7" s="37">
        <f>SUM(F2:F6)</f>
        <v>13</v>
      </c>
    </row>
    <row r="8" spans="1:6" ht="13.5" thickTop="1">
      <c r="A8" s="35" t="s">
        <v>600</v>
      </c>
      <c r="B8" s="36">
        <f>SUM(Gesamt!M84)</f>
        <v>11</v>
      </c>
      <c r="F8" s="36"/>
    </row>
    <row r="9" spans="1:6" ht="12.75">
      <c r="A9" s="35" t="s">
        <v>371</v>
      </c>
      <c r="B9" s="36">
        <f>SUM(Gesamt!M100)</f>
        <v>34</v>
      </c>
      <c r="F9" s="36"/>
    </row>
    <row r="10" spans="1:6" ht="12.75">
      <c r="A10" s="35" t="s">
        <v>372</v>
      </c>
      <c r="B10" s="36">
        <f>SUM(Gesamt!M116)</f>
        <v>11</v>
      </c>
      <c r="D10" s="38"/>
      <c r="E10" s="39"/>
      <c r="F10" s="39"/>
    </row>
    <row r="11" spans="1:6" s="33" customFormat="1" ht="12.75">
      <c r="A11" s="35" t="s">
        <v>27</v>
      </c>
      <c r="B11" s="36">
        <f>SUM(Gesamt!M152)</f>
        <v>0</v>
      </c>
      <c r="D11" s="38"/>
      <c r="E11" s="39"/>
      <c r="F11" s="39"/>
    </row>
    <row r="12" spans="1:6" ht="12.75">
      <c r="A12" s="33" t="s">
        <v>331</v>
      </c>
      <c r="B12" s="34">
        <f>SUM(B5:B11)</f>
        <v>89</v>
      </c>
      <c r="D12" s="38"/>
      <c r="E12" s="39"/>
      <c r="F12" s="39"/>
    </row>
    <row r="13" spans="1:2" ht="12.75">
      <c r="A13" s="35" t="s">
        <v>373</v>
      </c>
      <c r="B13" s="36">
        <f>SUM(Gesamt!M237)</f>
        <v>2</v>
      </c>
    </row>
    <row r="14" spans="1:2" ht="12.75">
      <c r="A14" s="35" t="s">
        <v>583</v>
      </c>
      <c r="B14" s="36">
        <f>SUM(Gesamt!M240)</f>
        <v>38</v>
      </c>
    </row>
    <row r="15" spans="1:2" ht="12.75">
      <c r="A15" s="35" t="s">
        <v>481</v>
      </c>
      <c r="B15" s="36">
        <f>SUM(Gesamt!M248)</f>
        <v>46</v>
      </c>
    </row>
    <row r="16" spans="1:6" ht="12.75">
      <c r="A16" s="35" t="s">
        <v>2</v>
      </c>
      <c r="B16" s="36">
        <f>SUM(Gesamt!M299)</f>
        <v>51</v>
      </c>
      <c r="D16" s="33"/>
      <c r="F16" s="33"/>
    </row>
    <row r="17" spans="1:2" ht="12.75">
      <c r="A17" s="35" t="s">
        <v>605</v>
      </c>
      <c r="B17" s="36">
        <f>SUM(Gesamt!M316)</f>
        <v>2</v>
      </c>
    </row>
    <row r="18" spans="1:2" ht="12.75">
      <c r="A18" s="35" t="s">
        <v>601</v>
      </c>
      <c r="B18" s="36">
        <f>SUM(Gesamt!M387)</f>
        <v>32</v>
      </c>
    </row>
    <row r="19" spans="1:2" ht="12.75">
      <c r="A19" s="35" t="s">
        <v>374</v>
      </c>
      <c r="B19" s="36">
        <f>SUM(Gesamt!M397)</f>
        <v>42</v>
      </c>
    </row>
    <row r="20" spans="1:2" ht="12.75">
      <c r="A20" s="35" t="s">
        <v>375</v>
      </c>
      <c r="B20" s="36">
        <f>SUM(Gesamt!M489)</f>
        <v>43</v>
      </c>
    </row>
    <row r="21" spans="1:6" s="33" customFormat="1" ht="12.75">
      <c r="A21" s="35" t="s">
        <v>512</v>
      </c>
      <c r="B21" s="36">
        <f>SUM(Gesamt!M493)</f>
        <v>62</v>
      </c>
      <c r="D21" s="35"/>
      <c r="E21" s="36"/>
      <c r="F21" s="35"/>
    </row>
    <row r="22" spans="1:2" ht="12.75">
      <c r="A22" s="33" t="s">
        <v>641</v>
      </c>
      <c r="B22" s="34">
        <f>SUM(B13:B21)</f>
        <v>318</v>
      </c>
    </row>
    <row r="23" spans="1:2" ht="13.5" thickBot="1">
      <c r="A23" s="33" t="s">
        <v>332</v>
      </c>
      <c r="B23" s="37">
        <f>SUM(B22,B12,B4)</f>
        <v>418</v>
      </c>
    </row>
    <row r="24" ht="13.5" thickTop="1"/>
    <row r="25" ht="12.75">
      <c r="E25" s="34"/>
    </row>
    <row r="26" spans="4:6" ht="12.75">
      <c r="D26" s="33"/>
      <c r="E26" s="34"/>
      <c r="F26" s="33"/>
    </row>
    <row r="27" spans="4:6" ht="12.75">
      <c r="D27" s="33"/>
      <c r="F27" s="3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3" sqref="D23"/>
    </sheetView>
  </sheetViews>
  <sheetFormatPr defaultColWidth="11.421875" defaultRowHeight="12.75"/>
  <cols>
    <col min="1" max="1" width="17.28125" style="35" bestFit="1" customWidth="1"/>
    <col min="2" max="2" width="13.140625" style="36" bestFit="1" customWidth="1"/>
    <col min="3" max="3" width="17.7109375" style="35" customWidth="1"/>
    <col min="4" max="4" width="17.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343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521</v>
      </c>
      <c r="B2" s="36">
        <f>SUM(Gesamt!N10)</f>
        <v>20</v>
      </c>
      <c r="D2" s="35" t="s">
        <v>820</v>
      </c>
      <c r="E2" s="36" t="s">
        <v>635</v>
      </c>
      <c r="F2" s="36">
        <f>SUM(Gesamt!H233)</f>
        <v>3</v>
      </c>
    </row>
    <row r="3" spans="1:6" ht="12.75">
      <c r="A3" s="35" t="s">
        <v>534</v>
      </c>
      <c r="B3" s="36">
        <f>SUM(Gesamt!N35)</f>
        <v>3</v>
      </c>
      <c r="D3" s="35" t="s">
        <v>469</v>
      </c>
      <c r="E3" s="36" t="s">
        <v>636</v>
      </c>
      <c r="F3" s="36">
        <f>SUM(Gesamt!H80)</f>
        <v>1</v>
      </c>
    </row>
    <row r="4" spans="1:6" ht="12.75">
      <c r="A4" s="33" t="s">
        <v>329</v>
      </c>
      <c r="B4" s="34">
        <f>SUM(B2:B3)</f>
        <v>23</v>
      </c>
      <c r="D4" s="35" t="s">
        <v>572</v>
      </c>
      <c r="E4" s="36" t="s">
        <v>635</v>
      </c>
      <c r="F4" s="36">
        <f>SUM(Gesamt!H264)</f>
        <v>5</v>
      </c>
    </row>
    <row r="5" spans="1:6" ht="12.75">
      <c r="A5" s="35" t="s">
        <v>18</v>
      </c>
      <c r="B5" s="36">
        <f>SUM(Gesamt!N63)</f>
        <v>24</v>
      </c>
      <c r="D5" s="35" t="s">
        <v>485</v>
      </c>
      <c r="E5" s="36" t="s">
        <v>636</v>
      </c>
      <c r="F5" s="36">
        <f>SUM(Gesamt!H83)</f>
        <v>3</v>
      </c>
    </row>
    <row r="6" spans="1:6" ht="12.75">
      <c r="A6" s="35" t="s">
        <v>376</v>
      </c>
      <c r="B6" s="36">
        <f>SUM(Gesamt!N78)</f>
        <v>25</v>
      </c>
      <c r="D6" s="35" t="s">
        <v>451</v>
      </c>
      <c r="E6" s="36" t="s">
        <v>636</v>
      </c>
      <c r="F6" s="36">
        <f>SUM(Gesamt!H99)</f>
        <v>4</v>
      </c>
    </row>
    <row r="7" spans="1:6" ht="12.75">
      <c r="A7" s="35" t="s">
        <v>469</v>
      </c>
      <c r="B7" s="36">
        <f>SUM(Gesamt!N79)</f>
        <v>1</v>
      </c>
      <c r="D7" s="35" t="s">
        <v>874</v>
      </c>
      <c r="E7" s="36" t="s">
        <v>635</v>
      </c>
      <c r="F7" s="36">
        <f>SUM(Gesamt!H321)</f>
        <v>2</v>
      </c>
    </row>
    <row r="8" spans="1:6" ht="12.75">
      <c r="A8" s="35" t="s">
        <v>485</v>
      </c>
      <c r="B8" s="36">
        <f>SUM(Gesamt!N82)</f>
        <v>7</v>
      </c>
      <c r="D8" s="35" t="s">
        <v>745</v>
      </c>
      <c r="E8" s="36" t="s">
        <v>635</v>
      </c>
      <c r="F8" s="36">
        <f>SUM(Gesamt!H481)</f>
        <v>5</v>
      </c>
    </row>
    <row r="9" spans="1:6" ht="13.5" thickBot="1">
      <c r="A9" s="35" t="s">
        <v>633</v>
      </c>
      <c r="B9" s="36">
        <f>SUM(Gesamt!N194)</f>
        <v>3</v>
      </c>
      <c r="F9" s="37">
        <f>SUM(F2:F8)</f>
        <v>23</v>
      </c>
    </row>
    <row r="10" spans="1:6" ht="13.5" thickTop="1">
      <c r="A10" s="35" t="s">
        <v>377</v>
      </c>
      <c r="B10" s="36">
        <f>SUM(Gesamt!N202)</f>
        <v>6</v>
      </c>
      <c r="F10" s="36"/>
    </row>
    <row r="11" spans="1:6" ht="12.75">
      <c r="A11" s="35" t="s">
        <v>378</v>
      </c>
      <c r="B11" s="36">
        <f>SUM(Gesamt!N203)</f>
        <v>13</v>
      </c>
      <c r="F11" s="36"/>
    </row>
    <row r="12" spans="1:6" s="33" customFormat="1" ht="12.75">
      <c r="A12" s="33" t="s">
        <v>331</v>
      </c>
      <c r="B12" s="34">
        <f>SUM(B5:B11)</f>
        <v>79</v>
      </c>
      <c r="D12" s="35"/>
      <c r="E12" s="36"/>
      <c r="F12" s="36"/>
    </row>
    <row r="13" spans="1:6" ht="12.75">
      <c r="A13" s="35" t="s">
        <v>615</v>
      </c>
      <c r="B13" s="36">
        <f>SUM(Gesamt!N253)</f>
        <v>22</v>
      </c>
      <c r="D13" s="38"/>
      <c r="E13" s="39"/>
      <c r="F13" s="39"/>
    </row>
    <row r="14" spans="1:6" ht="12.75">
      <c r="A14" s="35" t="s">
        <v>379</v>
      </c>
      <c r="B14" s="36">
        <f>SUM(Gesamt!N290)</f>
        <v>26</v>
      </c>
      <c r="D14" s="38"/>
      <c r="E14" s="39"/>
      <c r="F14" s="39"/>
    </row>
    <row r="15" spans="1:6" ht="12.75">
      <c r="A15" s="35" t="s">
        <v>380</v>
      </c>
      <c r="B15" s="36">
        <f>SUM(Gesamt!N376)</f>
        <v>34</v>
      </c>
      <c r="D15" s="38"/>
      <c r="E15" s="39"/>
      <c r="F15" s="39"/>
    </row>
    <row r="16" spans="1:2" ht="12.75">
      <c r="A16" s="35" t="s">
        <v>381</v>
      </c>
      <c r="B16" s="36">
        <f>SUM(Gesamt!N380)</f>
        <v>34</v>
      </c>
    </row>
    <row r="17" spans="1:2" ht="12.75">
      <c r="A17" s="35" t="s">
        <v>577</v>
      </c>
      <c r="B17" s="36">
        <f>SUM(Gesamt!N415)</f>
        <v>18</v>
      </c>
    </row>
    <row r="18" spans="1:2" ht="12.75">
      <c r="A18" s="35" t="s">
        <v>627</v>
      </c>
      <c r="B18" s="36">
        <f>SUM(Gesamt!N433)</f>
        <v>-4</v>
      </c>
    </row>
    <row r="19" spans="1:6" ht="12.75">
      <c r="A19" s="35" t="s">
        <v>547</v>
      </c>
      <c r="B19" s="36">
        <f>SUM(Gesamt!N440)</f>
        <v>75</v>
      </c>
      <c r="D19" s="33"/>
      <c r="F19" s="33"/>
    </row>
    <row r="20" spans="1:2" ht="12.75">
      <c r="A20" s="35" t="s">
        <v>552</v>
      </c>
      <c r="B20" s="36">
        <f>SUM(Gesamt!N459)</f>
        <v>46</v>
      </c>
    </row>
    <row r="21" spans="1:2" ht="12.75">
      <c r="A21" s="35" t="s">
        <v>592</v>
      </c>
      <c r="B21" s="36">
        <f>SUM(Gesamt!N466)</f>
        <v>57</v>
      </c>
    </row>
    <row r="22" spans="1:2" ht="12.75">
      <c r="A22" s="35" t="s">
        <v>745</v>
      </c>
      <c r="B22" s="36">
        <f>SUM(Gesamt!N480)</f>
        <v>17</v>
      </c>
    </row>
    <row r="23" spans="1:6" s="33" customFormat="1" ht="12.75">
      <c r="A23" s="33" t="s">
        <v>641</v>
      </c>
      <c r="B23" s="34">
        <f>SUM(B13:B22)</f>
        <v>325</v>
      </c>
      <c r="D23" s="35"/>
      <c r="E23" s="36"/>
      <c r="F23" s="35"/>
    </row>
    <row r="24" spans="1:2" ht="13.5" thickBot="1">
      <c r="A24" s="33" t="s">
        <v>332</v>
      </c>
      <c r="B24" s="37">
        <f>SUM(B23,B12,B4)</f>
        <v>427</v>
      </c>
    </row>
    <row r="25" ht="13.5" thickTop="1"/>
    <row r="29" ht="12.75">
      <c r="E29" s="34"/>
    </row>
    <row r="30" spans="4:6" ht="12.75">
      <c r="D30" s="33"/>
      <c r="E30" s="34"/>
      <c r="F30" s="33"/>
    </row>
    <row r="31" spans="4:6" ht="12.75">
      <c r="D31" s="33"/>
      <c r="F31" s="33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" sqref="B2"/>
    </sheetView>
  </sheetViews>
  <sheetFormatPr defaultColWidth="11.421875" defaultRowHeight="12.75"/>
  <cols>
    <col min="1" max="1" width="15.8515625" style="35" bestFit="1" customWidth="1"/>
    <col min="2" max="2" width="6.421875" style="36" bestFit="1" customWidth="1"/>
    <col min="3" max="3" width="17.7109375" style="35" customWidth="1"/>
    <col min="4" max="4" width="15.5742187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342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382</v>
      </c>
      <c r="B2" s="36">
        <f>SUM(Gesamt!O15)</f>
        <v>0</v>
      </c>
      <c r="D2" s="35" t="s">
        <v>630</v>
      </c>
      <c r="E2" s="36" t="s">
        <v>635</v>
      </c>
      <c r="F2" s="36">
        <f>SUM(Gesamt!H209)</f>
        <v>0</v>
      </c>
    </row>
    <row r="3" spans="1:6" ht="12.75">
      <c r="A3" s="35" t="s">
        <v>491</v>
      </c>
      <c r="B3" s="36">
        <f>SUM(Gesamt!O45)</f>
        <v>0</v>
      </c>
      <c r="D3" s="35" t="s">
        <v>449</v>
      </c>
      <c r="E3" s="36" t="s">
        <v>636</v>
      </c>
      <c r="F3" s="36">
        <f>SUM(Gesamt!H105)</f>
        <v>2</v>
      </c>
    </row>
    <row r="4" spans="1:6" ht="12.75">
      <c r="A4" s="33" t="s">
        <v>329</v>
      </c>
      <c r="B4" s="34">
        <f>SUM(B2:B3)</f>
        <v>0</v>
      </c>
      <c r="D4" s="35" t="s">
        <v>29</v>
      </c>
      <c r="E4" s="36" t="s">
        <v>636</v>
      </c>
      <c r="F4" s="36">
        <f>SUM(Gesamt!H115)</f>
        <v>0</v>
      </c>
    </row>
    <row r="5" spans="1:6" ht="12.75">
      <c r="A5" s="35" t="s">
        <v>383</v>
      </c>
      <c r="B5" s="36">
        <f>SUM(Gesamt!O73)</f>
        <v>7</v>
      </c>
      <c r="D5" s="35" t="s">
        <v>746</v>
      </c>
      <c r="E5" s="36" t="s">
        <v>635</v>
      </c>
      <c r="F5" s="36">
        <f>SUM(Gesamt!H373)</f>
        <v>1</v>
      </c>
    </row>
    <row r="6" spans="1:6" ht="12.75">
      <c r="A6" s="35" t="s">
        <v>876</v>
      </c>
      <c r="B6" s="36">
        <f>SUM(Gesamt!O87)</f>
        <v>3</v>
      </c>
      <c r="D6" s="35" t="s">
        <v>389</v>
      </c>
      <c r="E6" s="36" t="s">
        <v>635</v>
      </c>
      <c r="F6" s="36">
        <f>SUM(Gesamt!H389)</f>
        <v>2</v>
      </c>
    </row>
    <row r="7" spans="1:6" ht="12.75">
      <c r="A7" s="35" t="s">
        <v>449</v>
      </c>
      <c r="B7" s="36">
        <f>SUM(Gesamt!O104)</f>
        <v>5</v>
      </c>
      <c r="D7" s="35" t="s">
        <v>390</v>
      </c>
      <c r="E7" s="36" t="s">
        <v>635</v>
      </c>
      <c r="F7" s="36">
        <f>SUM(Gesamt!H396)</f>
        <v>-3</v>
      </c>
    </row>
    <row r="8" spans="1:6" ht="12.75">
      <c r="A8" s="35" t="s">
        <v>29</v>
      </c>
      <c r="B8" s="36">
        <f>SUM(Gesamt!O114)</f>
        <v>3</v>
      </c>
      <c r="D8" s="35" t="s">
        <v>10</v>
      </c>
      <c r="E8" s="36" t="s">
        <v>636</v>
      </c>
      <c r="F8" s="36">
        <f>SUM(Gesamt!H186)</f>
        <v>1</v>
      </c>
    </row>
    <row r="9" spans="1:6" ht="12.75">
      <c r="A9" s="35" t="s">
        <v>384</v>
      </c>
      <c r="B9" s="36">
        <f>SUM(Gesamt!O161)</f>
        <v>51</v>
      </c>
      <c r="D9" s="35" t="s">
        <v>450</v>
      </c>
      <c r="E9" s="36" t="s">
        <v>635</v>
      </c>
      <c r="F9" s="36">
        <f>SUM(Gesamt!H495)</f>
        <v>5</v>
      </c>
    </row>
    <row r="10" spans="1:6" ht="13.5" thickBot="1">
      <c r="A10" s="35" t="s">
        <v>385</v>
      </c>
      <c r="B10" s="36">
        <f>SUM(Gesamt!O177)</f>
        <v>13</v>
      </c>
      <c r="F10" s="37">
        <f>SUM(F2:F9)</f>
        <v>8</v>
      </c>
    </row>
    <row r="11" spans="1:6" ht="13.5" thickTop="1">
      <c r="A11" s="35" t="s">
        <v>386</v>
      </c>
      <c r="B11" s="36">
        <f>SUM(Gesamt!O182)</f>
        <v>10</v>
      </c>
      <c r="F11" s="34"/>
    </row>
    <row r="12" spans="1:6" ht="12.75">
      <c r="A12" s="35" t="s">
        <v>10</v>
      </c>
      <c r="B12" s="36">
        <f>SUM(Gesamt!O185)</f>
        <v>5</v>
      </c>
      <c r="F12" s="36"/>
    </row>
    <row r="13" spans="1:6" s="33" customFormat="1" ht="12.75">
      <c r="A13" s="35" t="s">
        <v>387</v>
      </c>
      <c r="B13" s="36">
        <f>SUM(Gesamt!O201)</f>
        <v>42</v>
      </c>
      <c r="D13" s="35"/>
      <c r="E13" s="36"/>
      <c r="F13" s="36"/>
    </row>
    <row r="14" spans="1:6" s="33" customFormat="1" ht="12.75">
      <c r="A14" s="33" t="s">
        <v>331</v>
      </c>
      <c r="B14" s="34">
        <f>SUM(B5:B13)</f>
        <v>139</v>
      </c>
      <c r="D14" s="35"/>
      <c r="E14" s="36"/>
      <c r="F14" s="36"/>
    </row>
    <row r="15" spans="1:6" ht="12.75">
      <c r="A15" s="35" t="s">
        <v>630</v>
      </c>
      <c r="B15" s="36">
        <f>SUM(Gesamt!O208)</f>
        <v>20</v>
      </c>
      <c r="D15" s="38"/>
      <c r="E15" s="39"/>
      <c r="F15" s="39"/>
    </row>
    <row r="16" spans="1:6" ht="12.75">
      <c r="A16" s="35" t="s">
        <v>793</v>
      </c>
      <c r="B16" s="36">
        <f>SUM(Gesamt!O214)</f>
        <v>14</v>
      </c>
      <c r="D16" s="38"/>
      <c r="E16" s="39"/>
      <c r="F16" s="39"/>
    </row>
    <row r="17" spans="1:6" ht="12.75">
      <c r="A17" s="35" t="s">
        <v>462</v>
      </c>
      <c r="B17" s="36">
        <f>SUM(Gesamt!O257)</f>
        <v>57</v>
      </c>
      <c r="D17" s="38"/>
      <c r="E17" s="39"/>
      <c r="F17" s="39"/>
    </row>
    <row r="18" spans="1:2" ht="12.75">
      <c r="A18" s="35" t="s">
        <v>0</v>
      </c>
      <c r="B18" s="36">
        <f>SUM(Gesamt!O325)</f>
        <v>59</v>
      </c>
    </row>
    <row r="19" spans="1:2" ht="12.75">
      <c r="A19" s="35" t="s">
        <v>388</v>
      </c>
      <c r="B19" s="36">
        <f>SUM(Gesamt!O341)</f>
        <v>44</v>
      </c>
    </row>
    <row r="20" spans="1:2" ht="12.75">
      <c r="A20" s="35" t="s">
        <v>746</v>
      </c>
      <c r="B20" s="36">
        <f>SUM(Gesamt!O372)</f>
        <v>3</v>
      </c>
    </row>
    <row r="21" spans="1:2" ht="12.75">
      <c r="A21" s="35" t="s">
        <v>389</v>
      </c>
      <c r="B21" s="36">
        <f>SUM(Gesamt!O388)</f>
        <v>14</v>
      </c>
    </row>
    <row r="22" spans="1:2" ht="12.75">
      <c r="A22" s="35" t="s">
        <v>390</v>
      </c>
      <c r="B22" s="36">
        <f>SUM(Gesamt!O395)</f>
        <v>24</v>
      </c>
    </row>
    <row r="23" spans="1:6" ht="12.75">
      <c r="A23" s="35" t="s">
        <v>391</v>
      </c>
      <c r="B23" s="36">
        <f>SUM(Gesamt!O405)</f>
        <v>40</v>
      </c>
      <c r="D23" s="33"/>
      <c r="F23" s="33"/>
    </row>
    <row r="24" spans="1:6" ht="12.75">
      <c r="A24" s="35" t="s">
        <v>392</v>
      </c>
      <c r="B24" s="36">
        <f>SUM(Gesamt!O416)</f>
        <v>74</v>
      </c>
      <c r="D24" s="33"/>
      <c r="F24" s="33"/>
    </row>
    <row r="25" spans="1:2" ht="12.75">
      <c r="A25" s="35" t="s">
        <v>613</v>
      </c>
      <c r="B25" s="36">
        <f>SUM(Gesamt!O417)</f>
        <v>48</v>
      </c>
    </row>
    <row r="26" spans="1:2" ht="12.75">
      <c r="A26" s="35" t="s">
        <v>393</v>
      </c>
      <c r="B26" s="36">
        <f>SUM(Gesamt!O471)</f>
        <v>36</v>
      </c>
    </row>
    <row r="27" spans="1:6" s="33" customFormat="1" ht="12.75">
      <c r="A27" s="35" t="s">
        <v>450</v>
      </c>
      <c r="B27" s="36">
        <f>SUM(Gesamt!O494)</f>
        <v>14</v>
      </c>
      <c r="D27" s="35"/>
      <c r="E27" s="36"/>
      <c r="F27" s="35"/>
    </row>
    <row r="28" spans="1:2" ht="12.75">
      <c r="A28" s="33" t="s">
        <v>641</v>
      </c>
      <c r="B28" s="34">
        <f>SUM(B15:B27)</f>
        <v>447</v>
      </c>
    </row>
    <row r="29" spans="1:2" ht="13.5" thickBot="1">
      <c r="A29" s="33" t="s">
        <v>332</v>
      </c>
      <c r="B29" s="37">
        <f>SUM(B28,B14,B4)</f>
        <v>586</v>
      </c>
    </row>
    <row r="30" ht="13.5" thickTop="1"/>
    <row r="34" ht="12.75">
      <c r="E34" s="34"/>
    </row>
    <row r="35" spans="4:6" ht="12.75">
      <c r="D35" s="33"/>
      <c r="E35" s="34"/>
      <c r="F35" s="33"/>
    </row>
    <row r="36" spans="4:6" ht="12.75">
      <c r="D36" s="33"/>
      <c r="F36" s="3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4" sqref="D4"/>
    </sheetView>
  </sheetViews>
  <sheetFormatPr defaultColWidth="11.421875" defaultRowHeight="12.75"/>
  <cols>
    <col min="1" max="1" width="20.28125" style="35" bestFit="1" customWidth="1"/>
    <col min="2" max="2" width="7.8515625" style="36" bestFit="1" customWidth="1"/>
    <col min="3" max="3" width="17.7109375" style="35" customWidth="1"/>
    <col min="4" max="4" width="18.28125" style="35" bestFit="1" customWidth="1"/>
    <col min="5" max="5" width="4.8515625" style="36" bestFit="1" customWidth="1"/>
    <col min="6" max="6" width="7.28125" style="35" bestFit="1" customWidth="1"/>
    <col min="7" max="16384" width="17.7109375" style="35" customWidth="1"/>
  </cols>
  <sheetData>
    <row r="1" spans="1:6" ht="12.75">
      <c r="A1" s="33" t="s">
        <v>638</v>
      </c>
      <c r="B1" s="34" t="s">
        <v>341</v>
      </c>
      <c r="D1" s="33" t="s">
        <v>326</v>
      </c>
      <c r="E1" s="34" t="s">
        <v>327</v>
      </c>
      <c r="F1" s="33" t="s">
        <v>328</v>
      </c>
    </row>
    <row r="2" spans="1:6" ht="12.75">
      <c r="A2" s="35" t="s">
        <v>457</v>
      </c>
      <c r="B2" s="36">
        <f>SUM(Gesamt!P4)</f>
        <v>0</v>
      </c>
      <c r="D2" s="35" t="s">
        <v>747</v>
      </c>
      <c r="E2" s="36" t="s">
        <v>635</v>
      </c>
      <c r="F2" s="36">
        <f>SUM(Gesamt!H222)</f>
        <v>16</v>
      </c>
    </row>
    <row r="3" spans="1:6" ht="12.75">
      <c r="A3" s="35" t="s">
        <v>606</v>
      </c>
      <c r="B3" s="36">
        <f>SUM(Gesamt!P30)</f>
        <v>10</v>
      </c>
      <c r="D3" s="35" t="s">
        <v>879</v>
      </c>
      <c r="E3" s="36" t="s">
        <v>635</v>
      </c>
      <c r="F3" s="36">
        <f>SUM(Gesamt!H311)</f>
        <v>0</v>
      </c>
    </row>
    <row r="4" spans="1:6" ht="12.75">
      <c r="A4" s="33" t="s">
        <v>329</v>
      </c>
      <c r="B4" s="34">
        <f>SUM(B2:B3)</f>
        <v>10</v>
      </c>
      <c r="D4" s="35" t="s">
        <v>529</v>
      </c>
      <c r="E4" s="36" t="s">
        <v>635</v>
      </c>
      <c r="F4" s="36">
        <f>SUM(Gesamt!H334)</f>
        <v>13</v>
      </c>
    </row>
    <row r="5" spans="1:6" ht="12.75">
      <c r="A5" s="35" t="s">
        <v>394</v>
      </c>
      <c r="B5" s="36">
        <f>SUM(Gesamt!P122)</f>
        <v>31</v>
      </c>
      <c r="D5" s="35" t="s">
        <v>799</v>
      </c>
      <c r="E5" s="36" t="s">
        <v>635</v>
      </c>
      <c r="F5" s="36">
        <f>SUM(Gesamt!H382)</f>
        <v>3</v>
      </c>
    </row>
    <row r="6" spans="1:6" ht="12.75">
      <c r="A6" s="35" t="s">
        <v>395</v>
      </c>
      <c r="B6" s="36">
        <f>SUM(Gesamt!P132)</f>
        <v>0</v>
      </c>
      <c r="D6" s="35" t="s">
        <v>447</v>
      </c>
      <c r="E6" s="36" t="s">
        <v>635</v>
      </c>
      <c r="F6" s="36">
        <f>SUM(Gesamt!H408)</f>
        <v>9</v>
      </c>
    </row>
    <row r="7" spans="1:6" ht="12.75">
      <c r="A7" s="35" t="s">
        <v>584</v>
      </c>
      <c r="B7" s="36">
        <f>SUM(Gesamt!P134)</f>
        <v>-4</v>
      </c>
      <c r="D7" s="35" t="s">
        <v>448</v>
      </c>
      <c r="E7" s="36" t="s">
        <v>636</v>
      </c>
      <c r="F7" s="36">
        <f>SUM(Gesamt!H171)</f>
        <v>1</v>
      </c>
    </row>
    <row r="8" spans="1:6" ht="13.5" thickBot="1">
      <c r="A8" s="35" t="s">
        <v>30</v>
      </c>
      <c r="B8" s="36">
        <f>SUM(Gesamt!P156)</f>
        <v>5</v>
      </c>
      <c r="F8" s="37">
        <f>SUM(F2:F7)</f>
        <v>42</v>
      </c>
    </row>
    <row r="9" spans="1:6" ht="13.5" thickTop="1">
      <c r="A9" s="35" t="s">
        <v>396</v>
      </c>
      <c r="B9" s="36">
        <f>SUM(Gesamt!P172)</f>
        <v>3</v>
      </c>
      <c r="F9" s="36"/>
    </row>
    <row r="10" spans="1:6" ht="12.75">
      <c r="A10" s="35" t="s">
        <v>448</v>
      </c>
      <c r="B10" s="36">
        <f>SUM(Gesamt!P170)</f>
        <v>1</v>
      </c>
      <c r="F10" s="36"/>
    </row>
    <row r="11" spans="1:6" ht="12.75">
      <c r="A11" s="35" t="s">
        <v>397</v>
      </c>
      <c r="B11" s="36">
        <f>SUM(Gesamt!P173)</f>
        <v>2</v>
      </c>
      <c r="F11" s="36"/>
    </row>
    <row r="12" spans="1:6" s="33" customFormat="1" ht="12.75">
      <c r="A12" s="33" t="s">
        <v>331</v>
      </c>
      <c r="B12" s="34">
        <f>SUM(B5:B11)</f>
        <v>38</v>
      </c>
      <c r="D12" s="38"/>
      <c r="E12" s="39"/>
      <c r="F12" s="39"/>
    </row>
    <row r="13" spans="1:6" ht="12.75">
      <c r="A13" s="35" t="s">
        <v>527</v>
      </c>
      <c r="B13" s="36">
        <f>SUM(Gesamt!P279)</f>
        <v>7</v>
      </c>
      <c r="D13" s="38"/>
      <c r="E13" s="39"/>
      <c r="F13" s="39"/>
    </row>
    <row r="14" spans="1:6" ht="12.75">
      <c r="A14" s="35" t="s">
        <v>540</v>
      </c>
      <c r="B14" s="36">
        <f>SUM(Gesamt!P289)</f>
        <v>27</v>
      </c>
      <c r="D14" s="38"/>
      <c r="E14" s="39"/>
      <c r="F14" s="39"/>
    </row>
    <row r="15" spans="1:2" ht="12.75">
      <c r="A15" s="35" t="s">
        <v>629</v>
      </c>
      <c r="B15" s="36">
        <f>SUM(Gesamt!P320)</f>
        <v>2</v>
      </c>
    </row>
    <row r="16" spans="1:2" ht="12.75">
      <c r="A16" s="35" t="s">
        <v>589</v>
      </c>
      <c r="B16" s="36">
        <f>SUM(Gesamt!P351)</f>
        <v>5</v>
      </c>
    </row>
    <row r="17" spans="1:2" ht="12.75">
      <c r="A17" s="35" t="s">
        <v>487</v>
      </c>
      <c r="B17" s="36">
        <f>SUM(Gesamt!P352)</f>
        <v>0</v>
      </c>
    </row>
    <row r="18" spans="1:6" ht="12.75">
      <c r="A18" s="35" t="s">
        <v>489</v>
      </c>
      <c r="B18" s="36">
        <f>SUM(Gesamt!P384)</f>
        <v>4</v>
      </c>
      <c r="D18" s="33"/>
      <c r="F18" s="33"/>
    </row>
    <row r="19" spans="1:2" ht="12.75">
      <c r="A19" s="35" t="s">
        <v>573</v>
      </c>
      <c r="B19" s="36">
        <f>SUM(Gesamt!P394)</f>
        <v>4</v>
      </c>
    </row>
    <row r="20" spans="1:2" ht="12.75">
      <c r="A20" s="35" t="s">
        <v>465</v>
      </c>
      <c r="B20" s="36">
        <f>SUM(Gesamt!P441)</f>
        <v>14</v>
      </c>
    </row>
    <row r="21" spans="1:2" ht="12.75">
      <c r="A21" s="35" t="s">
        <v>530</v>
      </c>
      <c r="B21" s="36">
        <f>SUM(Gesamt!P447)</f>
        <v>7</v>
      </c>
    </row>
    <row r="22" spans="1:6" s="33" customFormat="1" ht="12.75">
      <c r="A22" s="33" t="s">
        <v>641</v>
      </c>
      <c r="B22" s="34">
        <f>SUM(B13:B21)</f>
        <v>70</v>
      </c>
      <c r="D22" s="35"/>
      <c r="E22" s="36"/>
      <c r="F22" s="35"/>
    </row>
    <row r="23" spans="1:2" ht="13.5" thickBot="1">
      <c r="A23" s="33" t="s">
        <v>332</v>
      </c>
      <c r="B23" s="37">
        <f>SUM(B22,B12,B4)</f>
        <v>118</v>
      </c>
    </row>
    <row r="24" ht="13.5" thickTop="1"/>
    <row r="27" ht="12.75">
      <c r="E27" s="34"/>
    </row>
    <row r="28" spans="4:6" ht="12.75">
      <c r="D28" s="33"/>
      <c r="E28" s="34"/>
      <c r="F28" s="33"/>
    </row>
    <row r="29" spans="4:6" ht="12.75">
      <c r="D29" s="33"/>
      <c r="F29" s="3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C. Tuemmers</cp:lastModifiedBy>
  <cp:lastPrinted>2007-09-06T13:23:57Z</cp:lastPrinted>
  <dcterms:created xsi:type="dcterms:W3CDTF">2002-03-29T14:54:24Z</dcterms:created>
  <dcterms:modified xsi:type="dcterms:W3CDTF">2008-03-10T11:43:15Z</dcterms:modified>
  <cp:category/>
  <cp:version/>
  <cp:contentType/>
  <cp:contentStatus/>
</cp:coreProperties>
</file>